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D6BF9432-D5A3-4B1D-9F4F-E0A2B6E2C9DC}"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<sst xmlns="http://schemas.openxmlformats.org/spreadsheetml/2006/main" count="345" uniqueCount="220">
  <si>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</si>
  <si>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</si>
  <si>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</si>
  <si>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</si>
  <si>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</si>
  <si>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</si>
  <si>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</si>
  <si>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</si>
  <si>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</si>
  <si>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</si>
  <si>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</si>
  <si>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</si>
  <si>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</si>
  <si>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</si>
  <si>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</si>
  <si>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</si>
  <si>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</si>
  <si>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</si>
  <si>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</si>
  <si>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</si>
  <si>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</si>
  <si>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</si>
  <si>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</si>
  <si>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</si>
  <si>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</si>
  <si>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</si>
  <si>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</si>
  <si>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</si>
  <si>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</si>
  <si>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</si>
  <si>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</si>
  <si>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</si>
  <si>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</si>
  <si>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</si>
  <si>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</si>
  <si>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</si>
  <si>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</si>
  <si>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</si>
  <si>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</si>
  <si>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</si>
  <si>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</si>
  <si>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</si>
  <si>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</si>
  <si>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</si>
  <si>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</si>
  <si>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</si>
  <si>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</si>
  <si>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</si>
  <si>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</si>
  <si>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</si>
  <si>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</si>
  <si>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</si>
  <si>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</si>
  <si>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</si>
  <si>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</si>
  <si>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</si>
  <si>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</si>
  <si>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</si>
  <si>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</si>
  <si>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</si>
  <si>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</si>
  <si>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</si>
  <si>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</si>
  <si>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</si>
  <si>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</si>
  <si>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</si>
  <si>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</si>
  <si>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</si>
  <si>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</si>
  <si>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</si>
  <si>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</si>
  <si>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</si>
  <si>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</si>
  <si>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</si>
  <si>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</si>
  <si>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</si>
  <si>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</si>
  <si>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</si>
  <si>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</si>
  <si>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</si>
  <si>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</si>
  <si>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</si>
  <si>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</si>
  <si>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</si>
  <si>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</si>
  <si>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</si>
  <si>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</si>
  <si>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</si>
  <si>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</si>
  <si>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</si>
  <si>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</si>
  <si>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</si>
  <si>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</si>
  <si>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</si>
  <si>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</si>
  <si>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</si>
  <si>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</si>
  <si>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</si>
  <si>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</si>
  <si>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</si>
  <si>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</si>
  <si>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</si>
  <si>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</si>
  <si>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</si>
  <si>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</si>
  <si>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</si>
  <si>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</si>
  <si>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</si>
  <si>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</si>
  <si>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</si>
  <si>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</si>
  <si>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</si>
  <si>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</si>
  <si>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</si>
  <si>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</si>
  <si>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</si>
  <si>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</si>
  <si>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</si>
  <si>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</si>
  <si>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</si>
  <si>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</si>
  <si>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</si>
  <si>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</si>
  <si>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</si>
  <si>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</si>
  <si>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</si>
  <si>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</si>
  <si>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</si>
  <si>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</si>
  <si>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</si>
  <si>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</si>
  <si>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</si>
  <si>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</si>
  <si>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</si>
  <si>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</si>
  <si>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</si>
  <si>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</si>
  <si>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</si>
  <si>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</si>
  <si>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</si>
  <si>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</si>
  <si>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</si>
  <si>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</si>
  <si>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</si>
  <si>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</si>
  <si>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</si>
  <si>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</si>
  <si>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</si>
  <si>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</si>
  <si>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</si>
  <si>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</si>
  <si>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</si>
  <si>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</si>
  <si>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</si>
  <si>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</si>
  <si>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</si>
  <si>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</si>
  <si>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</si>
  <si>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</si>
  <si>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</si>
  <si>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</si>
  <si>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</si>
  <si>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</si>
  <si>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</si>
  <si>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</si>
  <si>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</si>
  <si>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</si>
  <si>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</si>
  <si>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</si>
  <si>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</si>
  <si>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</si>
  <si>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</si>
  <si>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</si>
  <si>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</si>
  <si>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</si>
  <si>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</si>
  <si>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歯の不調は日常生活に直結するにもかかわらず、受診への不安から後回しにされがちだと感じてきた。</t>
    <phoneticPr fontId="1"/>
  </si>
  <si>
    <t>歯科医院で勤務するなか、説明が十分でないまま治療が進み、不安を残したまま通院が途切れる場面も多く見てきた。</t>
    <rPh sb="0" eb="4">
      <t>シカイイン</t>
    </rPh>
    <rPh sb="5" eb="7">
      <t>キンム</t>
    </rPh>
    <rPh sb="12" eb="14">
      <t>セツメイ</t>
    </rPh>
    <phoneticPr fontId="1"/>
  </si>
  <si>
    <t>しかし、自身の経験から、丁寧な説明と納得感があれば歯科治療はもっと身近なものになると実感している。</t>
    <rPh sb="4" eb="6">
      <t>ジシン</t>
    </rPh>
    <rPh sb="7" eb="9">
      <t>ケイケン</t>
    </rPh>
    <rPh sb="12" eb="14">
      <t>テイネイ</t>
    </rPh>
    <phoneticPr fontId="1"/>
  </si>
  <si>
    <t>組織に身をゆだねるのではなく、安心して相談でき、長く通える歯科診療所をつくりたいと考え、開業を決意した。</t>
    <rPh sb="0" eb="2">
      <t>ソシキ</t>
    </rPh>
    <rPh sb="3" eb="4">
      <t>ミ</t>
    </rPh>
    <phoneticPr fontId="1"/>
  </si>
  <si>
    <t>平成15年4月</t>
    <phoneticPr fontId="1"/>
  </si>
  <si>
    <t>平成21年4月</t>
    <phoneticPr fontId="1"/>
  </si>
  <si>
    <t>平成23年4月</t>
    <phoneticPr fontId="1"/>
  </si>
  <si>
    <t>平成29年6月</t>
    <phoneticPr fontId="1"/>
  </si>
  <si>
    <t>令和7年4月</t>
    <phoneticPr fontId="1"/>
  </si>
  <si>
    <t>〇〇大学歯学部に入学し、歯科医学と臨床基礎を学んだ。</t>
    <phoneticPr fontId="1"/>
  </si>
  <si>
    <t>〇〇大学附属病院で臨床研修医として診療を経験した。</t>
    <phoneticPr fontId="1"/>
  </si>
  <si>
    <t>歯科医院〇〇に勤務し、一般歯科診療を担当した。</t>
    <phoneticPr fontId="1"/>
  </si>
  <si>
    <t>地域歯科医院〇〇で予防歯科と患者説明に注力した。</t>
    <phoneticPr fontId="1"/>
  </si>
  <si>
    <t>独立を見据え、診療方針と開業準備を進めた。</t>
    <phoneticPr fontId="1"/>
  </si>
  <si>
    <t>歯科診療所開設届、保険医療機関指定</t>
    <phoneticPr fontId="1"/>
  </si>
  <si>
    <t>地域住民の日常的な健康管理を支える歯科診療所として、身近で相談しやすい運営を行う。</t>
    <phoneticPr fontId="1"/>
  </si>
  <si>
    <t>一般歯科と予防歯科を中心に、治療後のフォローも含めた継続的な口腔管理に取り組む。</t>
    <phoneticPr fontId="1"/>
  </si>
  <si>
    <t>一般歯科診療</t>
    <phoneticPr fontId="1"/>
  </si>
  <si>
    <t>予防歯科・定期検診</t>
    <phoneticPr fontId="1"/>
  </si>
  <si>
    <t>口腔ケア指導・相談</t>
    <phoneticPr fontId="1"/>
  </si>
  <si>
    <t>土曜日・日曜日</t>
    <rPh sb="0" eb="3">
      <t>ドヨウビ</t>
    </rPh>
    <rPh sb="4" eb="7">
      <t>ニチヨウビ</t>
    </rPh>
    <phoneticPr fontId="1"/>
  </si>
  <si>
    <t>9時</t>
    <rPh sb="1" eb="2">
      <t>ジ</t>
    </rPh>
    <phoneticPr fontId="1"/>
  </si>
  <si>
    <t>18時</t>
    <rPh sb="2" eb="3">
      <t>ジ</t>
    </rPh>
    <phoneticPr fontId="1"/>
  </si>
  <si>
    <t>診療前の説明とカウンセリングを重視し、治療内容や流れを丁寧に共有する方針である。</t>
    <phoneticPr fontId="1"/>
  </si>
  <si>
    <t>痛みや不安への配慮を徹底し、治療時の声かけや進行確認を通じて心理的負担を軽減する。</t>
    <phoneticPr fontId="1"/>
  </si>
  <si>
    <t>定期的な予防管理を通じて、無理なく長期的に通いやすい関係を築ける点を強みとする。</t>
    <phoneticPr fontId="1"/>
  </si>
  <si>
    <t>虫歯や歯周病の予防を意識し、早めの受診を心がける地域住民を主な対象とする。</t>
    <phoneticPr fontId="1"/>
  </si>
  <si>
    <t>診療内容や通院の流れ、治療期間の目安を分かりやすく整理し、初診時の不安を和らげる。</t>
    <phoneticPr fontId="1"/>
  </si>
  <si>
    <t>継続受診につながる信頼関係を重視し、相談しやすい雰囲気を大切にした診療体制を構築する。</t>
    <phoneticPr fontId="1"/>
  </si>
  <si>
    <t>周辺には歯科医院が複数存在するが、説明の丁寧さや予防への注力度には差が生じている。</t>
    <phoneticPr fontId="1"/>
  </si>
  <si>
    <t>高齢化や健康意識の高まりにより、定期的な歯科受診や予防管理への需要は安定している。</t>
    <phoneticPr fontId="1"/>
  </si>
  <si>
    <t>丁寧な説明と予防重視の姿勢を継続することで、十分な差別化が可能な環境である。</t>
    <phoneticPr fontId="1"/>
  </si>
  <si>
    <t>・内装・改修工事</t>
    <phoneticPr fontId="1"/>
  </si>
  <si>
    <t>・歯科診療ユニット</t>
    <phoneticPr fontId="1"/>
  </si>
  <si>
    <t>・レントゲン・検査機器</t>
    <phoneticPr fontId="1"/>
  </si>
  <si>
    <t>・滅菌・衛生設備</t>
    <phoneticPr fontId="1"/>
  </si>
  <si>
    <t>・電子カルテ・IT設備</t>
    <phoneticPr fontId="1"/>
  </si>
  <si>
    <t>・事務・備品一式</t>
    <phoneticPr fontId="1"/>
  </si>
  <si>
    <t>・人件費（6ヵ月分）</t>
    <phoneticPr fontId="1"/>
  </si>
  <si>
    <t>・家賃（6ヵ月分）</t>
    <rPh sb="1" eb="3">
      <t>ヤチン</t>
    </rPh>
    <rPh sb="6" eb="8">
      <t>ゲツブン</t>
    </rPh>
    <phoneticPr fontId="1"/>
  </si>
  <si>
    <t>・歯科材料費（6ヵ月分）</t>
    <rPh sb="9" eb="11">
      <t>ゲツブン</t>
    </rPh>
    <phoneticPr fontId="1"/>
  </si>
  <si>
    <t>・水道光熱・雑費（6ヵ月分）</t>
    <rPh sb="11" eb="13">
      <t>ゲツブン</t>
    </rPh>
    <phoneticPr fontId="1"/>
  </si>
  <si>
    <t>売上高は診療単価と来院患者数を基に算定した。創業当初は平均診療単価6,000円、1日22人、月24日診療と想定し、無理のない診療体制を前提に月320万円の売上高と設定した。治療時間と説明時間を確保するため、過度な来院数は想定していない。1年後は定期検診の定着と再診率向上を前提に1日28人まで増加させ、月400万円の売上高を見込んだ。
売上原価は歯科材料費、消耗品費、滅菌関連費用を中心に構成し、創業当初は70万円とした。1年後は診療件数増加に伴い90万円と設定した。
人件費は常勤役員1名、家族従業員1名、パート従業員1名を前提に創業当初80万円、1年後90万円とした。家賃は医療向け物件として月35万円とした。支払利息は設備資金借入返済として月2万円とした。その他経費は水道光熱費、通信費、医療廃棄物処理費等を含め、創業当初30万円、1年後40万円とした。</t>
    <phoneticPr fontId="1"/>
  </si>
  <si>
    <t>歯科医療は治療技術だけでなく、どれだけ安心して相談できるかが選ばれる理由になる分野である。競合が多い環境でも、説明不足や不安を抱えたまま通院が途切れるケースは少なくない。そうした状況の中で、丁寧な説明と納得感を重ねる診療には大きな価値があると考えている。本事業では、一般歯科と予防歯科を軸に、治療後の管理まで含めた継続的な関係づくりを重視する。診療内容を分かりやすく共有し、小さな不安も相談できる環境を整えることで、通院が特別な行為ではなく日常の一部になることを目指す。一人一人との対話を積み重ねることで信頼が生まれ、その信頼が定期受診と紹介につながっていく。地域に根付いた歯科診療所として、医療の質と事業の安定を両立させて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</si>
</sst>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185</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186</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187</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189</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1110</v>
      </c>
      <c r="BE18" s="215"/>
      <c r="BF18" s="215"/>
      <c r="BG18" s="246" t="s">
        <v>14</v>
      </c>
      <c r="BH18" s="247"/>
      <c r="BI18" s="191" t="s">
        <v>10</v>
      </c>
      <c r="BJ18" s="192"/>
      <c r="BK18" s="192"/>
      <c r="BL18" s="192"/>
      <c r="BM18" s="192"/>
      <c r="BN18" s="192"/>
      <c r="BO18" s="192"/>
      <c r="BP18" s="192"/>
      <c r="BQ18" s="192"/>
      <c r="BR18" s="192"/>
      <c r="BS18" s="192"/>
      <c r="BT18" s="192"/>
      <c r="BU18" s="192"/>
      <c r="BV18" s="210">
        <v>1000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208</v>
      </c>
      <c r="AQ20" s="118"/>
      <c r="AR20" s="118"/>
      <c r="AS20" s="118"/>
      <c r="AT20" s="118"/>
      <c r="AU20" s="118"/>
      <c r="AV20" s="118"/>
      <c r="AW20" s="118"/>
      <c r="AX20" s="119"/>
      <c r="AY20" s="226" t="s">
        <v>168</v>
      </c>
      <c r="AZ20" s="118"/>
      <c r="BA20" s="118"/>
      <c r="BB20" s="118"/>
      <c r="BC20" s="119"/>
      <c r="BD20" s="198">
        <v>360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209</v>
      </c>
      <c r="AQ21" s="118"/>
      <c r="AR21" s="118"/>
      <c r="AS21" s="118"/>
      <c r="AT21" s="118"/>
      <c r="AU21" s="118"/>
      <c r="AV21" s="118"/>
      <c r="AW21" s="118"/>
      <c r="AX21" s="119"/>
      <c r="AY21" s="226" t="s">
        <v>168</v>
      </c>
      <c r="AZ21" s="118"/>
      <c r="BA21" s="118"/>
      <c r="BB21" s="118"/>
      <c r="BC21" s="119"/>
      <c r="BD21" s="198">
        <v>300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210</v>
      </c>
      <c r="AQ22" s="118"/>
      <c r="AR22" s="118"/>
      <c r="AS22" s="118"/>
      <c r="AT22" s="118"/>
      <c r="AU22" s="118"/>
      <c r="AV22" s="118"/>
      <c r="AW22" s="118"/>
      <c r="AX22" s="119"/>
      <c r="AY22" s="226" t="s">
        <v>170</v>
      </c>
      <c r="AZ22" s="118"/>
      <c r="BA22" s="118"/>
      <c r="BB22" s="118"/>
      <c r="BC22" s="119"/>
      <c r="BD22" s="198">
        <v>200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190</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211</v>
      </c>
      <c r="AQ23" s="118"/>
      <c r="AR23" s="118"/>
      <c r="AS23" s="118"/>
      <c r="AT23" s="118"/>
      <c r="AU23" s="118"/>
      <c r="AV23" s="118"/>
      <c r="AW23" s="118"/>
      <c r="AX23" s="119"/>
      <c r="AY23" s="226" t="s">
        <v>170</v>
      </c>
      <c r="AZ23" s="118"/>
      <c r="BA23" s="118"/>
      <c r="BB23" s="118"/>
      <c r="BC23" s="119"/>
      <c r="BD23" s="198">
        <v>120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212</v>
      </c>
      <c r="AQ24" s="118"/>
      <c r="AR24" s="118"/>
      <c r="AS24" s="118"/>
      <c r="AT24" s="118"/>
      <c r="AU24" s="118"/>
      <c r="AV24" s="118"/>
      <c r="AW24" s="118"/>
      <c r="AX24" s="119"/>
      <c r="AY24" s="226" t="s">
        <v>169</v>
      </c>
      <c r="AZ24" s="118"/>
      <c r="BA24" s="118"/>
      <c r="BB24" s="118"/>
      <c r="BC24" s="119"/>
      <c r="BD24" s="198">
        <v>80</v>
      </c>
      <c r="BE24" s="199"/>
      <c r="BF24" s="199"/>
      <c r="BG24" s="199"/>
      <c r="BH24" s="200"/>
      <c r="BI24" s="152" t="s">
        <v>46</v>
      </c>
      <c r="BJ24" s="153"/>
      <c r="BK24" s="153"/>
      <c r="BL24" s="153"/>
      <c r="BM24" s="153"/>
      <c r="BN24" s="153"/>
      <c r="BO24" s="153"/>
      <c r="BP24" s="153"/>
      <c r="BQ24" s="153"/>
      <c r="BR24" s="153"/>
      <c r="BS24" s="153"/>
      <c r="BT24" s="153"/>
      <c r="BU24" s="154"/>
      <c r="BV24" s="208">
        <v>700</v>
      </c>
      <c r="BW24" s="209"/>
      <c r="BX24" s="209"/>
      <c r="BY24" s="206" t="s">
        <v>14</v>
      </c>
      <c r="BZ24" s="207"/>
    </row>
    <row r="25" spans="2:78" ht="15.75" customHeight="1" x14ac:dyDescent="0.2">
      <c r="B25" s="8" t="s">
        <v>44</v>
      </c>
      <c r="AO25" s="361"/>
      <c r="AP25" s="117" t="s">
        <v>213</v>
      </c>
      <c r="AQ25" s="118"/>
      <c r="AR25" s="118"/>
      <c r="AS25" s="118"/>
      <c r="AT25" s="118"/>
      <c r="AU25" s="118"/>
      <c r="AV25" s="118"/>
      <c r="AW25" s="118"/>
      <c r="AX25" s="119"/>
      <c r="AY25" s="226" t="s">
        <v>169</v>
      </c>
      <c r="AZ25" s="118"/>
      <c r="BA25" s="118"/>
      <c r="BB25" s="118"/>
      <c r="BC25" s="119"/>
      <c r="BD25" s="198">
        <v>50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191</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192</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193</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194</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195</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930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6000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24</v>
      </c>
      <c r="I32" s="529"/>
      <c r="J32" s="529"/>
      <c r="K32" s="529"/>
      <c r="L32" s="529"/>
      <c r="M32" s="529"/>
      <c r="N32" s="44" t="s">
        <v>106</v>
      </c>
      <c r="O32" s="145" t="s">
        <v>120</v>
      </c>
      <c r="P32" s="146"/>
      <c r="Q32" s="146"/>
      <c r="R32" s="146"/>
      <c r="S32" s="146"/>
      <c r="T32" s="147"/>
      <c r="U32" s="525" t="s">
        <v>196</v>
      </c>
      <c r="V32" s="526"/>
      <c r="W32" s="526"/>
      <c r="X32" s="526"/>
      <c r="Y32" s="526"/>
      <c r="Z32" s="526"/>
      <c r="AA32" s="527"/>
      <c r="AB32" s="145" t="s">
        <v>121</v>
      </c>
      <c r="AC32" s="146"/>
      <c r="AD32" s="146"/>
      <c r="AE32" s="146"/>
      <c r="AF32" s="146"/>
      <c r="AG32" s="147"/>
      <c r="AH32" s="150" t="s">
        <v>197</v>
      </c>
      <c r="AI32" s="151"/>
      <c r="AJ32" s="151"/>
      <c r="AK32" s="50" t="s">
        <v>118</v>
      </c>
      <c r="AL32" s="148" t="s">
        <v>198</v>
      </c>
      <c r="AM32" s="149"/>
      <c r="AO32" s="361"/>
      <c r="AP32" s="117" t="s">
        <v>214</v>
      </c>
      <c r="AQ32" s="118"/>
      <c r="AR32" s="118"/>
      <c r="AS32" s="118"/>
      <c r="AT32" s="118"/>
      <c r="AU32" s="118"/>
      <c r="AV32" s="118"/>
      <c r="AW32" s="118"/>
      <c r="AX32" s="118"/>
      <c r="AY32" s="118"/>
      <c r="AZ32" s="118"/>
      <c r="BA32" s="118"/>
      <c r="BB32" s="118"/>
      <c r="BC32" s="119"/>
      <c r="BD32" s="203">
        <v>480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199</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215</v>
      </c>
      <c r="AQ33" s="118"/>
      <c r="AR33" s="118"/>
      <c r="AS33" s="118"/>
      <c r="AT33" s="118"/>
      <c r="AU33" s="118"/>
      <c r="AV33" s="118"/>
      <c r="AW33" s="118"/>
      <c r="AX33" s="118"/>
      <c r="AY33" s="118"/>
      <c r="AZ33" s="118"/>
      <c r="BA33" s="118"/>
      <c r="BB33" s="118"/>
      <c r="BC33" s="119"/>
      <c r="BD33" s="203">
        <v>210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200</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216</v>
      </c>
      <c r="AQ34" s="118"/>
      <c r="AR34" s="118"/>
      <c r="AS34" s="118"/>
      <c r="AT34" s="118"/>
      <c r="AU34" s="118"/>
      <c r="AV34" s="118"/>
      <c r="AW34" s="118"/>
      <c r="AX34" s="118"/>
      <c r="AY34" s="118"/>
      <c r="AZ34" s="118"/>
      <c r="BA34" s="118"/>
      <c r="BB34" s="118"/>
      <c r="BC34" s="119"/>
      <c r="BD34" s="496">
        <v>150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201</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217</v>
      </c>
      <c r="AQ35" s="275"/>
      <c r="AR35" s="275"/>
      <c r="AS35" s="275"/>
      <c r="AT35" s="275"/>
      <c r="AU35" s="275"/>
      <c r="AV35" s="275"/>
      <c r="AW35" s="275"/>
      <c r="AX35" s="275"/>
      <c r="AY35" s="275"/>
      <c r="AZ35" s="275"/>
      <c r="BA35" s="275"/>
      <c r="BB35" s="275"/>
      <c r="BC35" s="276"/>
      <c r="BD35" s="452">
        <v>90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202</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2040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2040</v>
      </c>
      <c r="BW36" s="273"/>
      <c r="BX36" s="273"/>
      <c r="BY36" s="157" t="s">
        <v>14</v>
      </c>
      <c r="BZ36" s="158"/>
    </row>
    <row r="37" spans="2:78" ht="15.75" customHeight="1" x14ac:dyDescent="0.2">
      <c r="B37" s="280"/>
      <c r="C37" s="281"/>
      <c r="D37" s="281"/>
      <c r="E37" s="281"/>
      <c r="F37" s="281"/>
      <c r="G37" s="282"/>
      <c r="H37" s="142" t="s">
        <v>203</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204</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205</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206</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207</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320</v>
      </c>
      <c r="AU41" s="417"/>
      <c r="AV41" s="417"/>
      <c r="AW41" s="417"/>
      <c r="AX41" s="246" t="s">
        <v>55</v>
      </c>
      <c r="AY41" s="103"/>
      <c r="AZ41" s="419">
        <v>400</v>
      </c>
      <c r="BA41" s="420"/>
      <c r="BB41" s="420"/>
      <c r="BC41" s="420"/>
      <c r="BD41" s="246" t="s">
        <v>55</v>
      </c>
      <c r="BE41" s="103"/>
      <c r="BF41" s="455" t="s">
        <v>218</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70</v>
      </c>
      <c r="AU44" s="357"/>
      <c r="AV44" s="357"/>
      <c r="AW44" s="357"/>
      <c r="AX44" s="113" t="s">
        <v>55</v>
      </c>
      <c r="AY44" s="101"/>
      <c r="AZ44" s="370">
        <v>90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80</v>
      </c>
      <c r="AU46" s="357"/>
      <c r="AV46" s="357"/>
      <c r="AW46" s="357"/>
      <c r="AX46" s="206" t="s">
        <v>14</v>
      </c>
      <c r="AY46" s="206"/>
      <c r="AZ46" s="370">
        <v>90</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35</v>
      </c>
      <c r="AU48" s="357"/>
      <c r="AV48" s="357"/>
      <c r="AW48" s="357"/>
      <c r="AX48" s="113" t="s">
        <v>14</v>
      </c>
      <c r="AY48" s="113"/>
      <c r="AZ48" s="370">
        <v>35</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30</v>
      </c>
      <c r="AU52" s="357"/>
      <c r="AV52" s="357"/>
      <c r="AW52" s="357"/>
      <c r="AX52" s="113" t="s">
        <v>14</v>
      </c>
      <c r="AY52" s="113"/>
      <c r="AZ52" s="370">
        <v>40</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147</v>
      </c>
      <c r="AU54" s="490"/>
      <c r="AV54" s="490"/>
      <c r="AW54" s="490"/>
      <c r="AX54" s="113" t="s">
        <v>14</v>
      </c>
      <c r="AY54" s="113"/>
      <c r="AZ54" s="485">
        <f>IF(AND(AZ46="",AZ48="",AZ50="",AZ52=""),"",SUM(AZ46:AZ53))</f>
        <v>167</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103</v>
      </c>
      <c r="AU56" s="426"/>
      <c r="AV56" s="426"/>
      <c r="AW56" s="426"/>
      <c r="AX56" s="246" t="s">
        <v>14</v>
      </c>
      <c r="AY56" s="103"/>
      <c r="AZ56" s="431">
        <f>IF(AZ54="","",AZ41-AZ44-AZ54)</f>
        <v>143</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219</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2025-12-17T10:54:01Z</dcterms:modified>
</cp:coreProperties>
</file>