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4" documentId="13_ncr:1_{9ADE4151-F679-4542-B4D3-FC54344D7E20}" xr6:coauthVersionLast="47" xr6:coauthVersionMax="47" xr10:uidLastSave="{D061D23B-3CDF-408D-9901-CAD508829662}"/>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<sst xmlns="http://schemas.openxmlformats.org/spreadsheetml/2006/main" count="343" uniqueCount="217">
  <si>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</si>
  <si>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</si>
  <si>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</si>
  <si>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</si>
  <si>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</si>
  <si>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</si>
  <si>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</si>
  <si>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</si>
  <si>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</si>
  <si>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</si>
  <si>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</si>
  <si>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</si>
  <si>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</si>
  <si>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</si>
  <si>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</si>
  <si>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</si>
  <si>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</si>
  <si>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</si>
  <si>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</si>
  <si>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</si>
  <si>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</si>
  <si>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</si>
  <si>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</si>
  <si>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</si>
  <si>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</si>
  <si>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</si>
  <si>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</si>
  <si>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</si>
  <si>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</si>
  <si>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</si>
  <si>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</si>
  <si>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</si>
  <si>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</si>
  <si>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</si>
  <si>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</si>
  <si>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</si>
  <si>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</si>
  <si>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</si>
  <si>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</si>
  <si>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</si>
  <si>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</si>
  <si>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</si>
  <si>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</si>
  <si>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</si>
  <si>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</si>
  <si>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</si>
  <si>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</si>
  <si>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</si>
  <si>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</si>
  <si>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</si>
  <si>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</si>
  <si>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</si>
  <si>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</si>
  <si>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</si>
  <si>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</si>
  <si>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</si>
  <si>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</si>
  <si>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</si>
  <si>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</si>
  <si>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</si>
  <si>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</si>
  <si>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</si>
  <si>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</si>
  <si>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</si>
  <si>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</si>
  <si>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</si>
  <si>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</si>
  <si>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</si>
  <si>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</si>
  <si>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</si>
  <si>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</si>
  <si>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</si>
  <si>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</si>
  <si>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</si>
  <si>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</si>
  <si>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</si>
  <si>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</si>
  <si>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</si>
  <si>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</si>
  <si>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</si>
  <si>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</si>
  <si>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</si>
  <si>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</si>
  <si>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</si>
  <si>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</si>
  <si>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</si>
  <si>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</si>
  <si>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</si>
  <si>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</si>
  <si>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</si>
  <si>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</si>
  <si>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</si>
  <si>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</si>
  <si>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</si>
  <si>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</si>
  <si>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</si>
  <si>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</si>
  <si>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</si>
  <si>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</si>
  <si>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</si>
  <si>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</si>
  <si>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</si>
  <si>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</si>
  <si>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</si>
  <si>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</si>
  <si>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</si>
  <si>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</si>
  <si>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</si>
  <si>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</si>
  <si>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</si>
  <si>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</si>
  <si>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</si>
  <si>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</si>
  <si>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</si>
  <si>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</si>
  <si>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</si>
  <si>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</si>
  <si>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</si>
  <si>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</si>
  <si>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</si>
  <si>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</si>
  <si>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</si>
  <si>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</si>
  <si>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</si>
  <si>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</si>
  <si>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</si>
  <si>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</si>
  <si>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</si>
  <si>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</si>
  <si>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</si>
  <si>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</si>
  <si>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</si>
  <si>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</si>
  <si>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</si>
  <si>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</si>
  <si>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</si>
  <si>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</si>
  <si>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</si>
  <si>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</si>
  <si>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</si>
  <si>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</si>
  <si>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</si>
  <si>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</si>
  <si>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</si>
  <si>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</si>
  <si>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</si>
  <si>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</si>
  <si>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</si>
  <si>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</si>
  <si>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</si>
  <si>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</si>
  <si>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</si>
  <si>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</si>
  <si>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</si>
  <si>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</si>
  <si>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</si>
  <si>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</si>
  <si>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</si>
  <si>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</si>
  <si>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</si>
  <si>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</si>
  <si>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</si>
  <si>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</si>
  <si>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</si>
  <si>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</si>
  <si>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</si>
  <si>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</si>
  <si>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</si>
  <si>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</si>
  <si>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t>
    <phoneticPr fontId="1"/>
  </si>
  <si>
    <t>人生の節目や不安を前にしたとき、保険が十分に理解されないまま選ばれている場面を数多く見てきた。</t>
    <phoneticPr fontId="1"/>
  </si>
  <si>
    <t>商品説明が中心となり、利用者の状況や想いが置き去りにされていることに違和感を抱いてきた。</t>
    <phoneticPr fontId="1"/>
  </si>
  <si>
    <t>現場経験を通じ、安心につながるのは商品そのものではなく、納得できる対話であると実感した。</t>
    <phoneticPr fontId="1"/>
  </si>
  <si>
    <t>一人一人の背景に寄り添い、将来を一緒に考える支援を行いたいと考え創業を決意した。</t>
    <phoneticPr fontId="1"/>
  </si>
  <si>
    <t>平成18年4月</t>
    <phoneticPr fontId="1"/>
  </si>
  <si>
    <t>平成21年4月</t>
    <phoneticPr fontId="1"/>
  </si>
  <si>
    <t>平成25年6月</t>
    <phoneticPr fontId="1"/>
  </si>
  <si>
    <t>平成30年5月</t>
    <phoneticPr fontId="1"/>
  </si>
  <si>
    <t>令和6年4月</t>
    <phoneticPr fontId="1"/>
  </si>
  <si>
    <t>〇〇商業高校に入学し、金融基礎と簿記を中心に学んだ。</t>
    <phoneticPr fontId="1"/>
  </si>
  <si>
    <t>保険会社〇〇に入社し、個人向け保険の提案と契約業務を経験した。</t>
    <phoneticPr fontId="1"/>
  </si>
  <si>
    <t>保険代理店〇〇で法人保険とライフプラン提案を担当した。</t>
    <phoneticPr fontId="1"/>
  </si>
  <si>
    <t>総合代理店〇〇で更新対応や事故受付を通じた顧客支援に携わった。</t>
    <phoneticPr fontId="1"/>
  </si>
  <si>
    <t>独立を見据え、取扱商品整理と相談体制の設計を進めた。</t>
    <phoneticPr fontId="1"/>
  </si>
  <si>
    <t>生命保険募集人登録、損害保険募集人登録</t>
    <phoneticPr fontId="1"/>
  </si>
  <si>
    <t>個人および法人を対象に、生命保険・損害保険の相談および契約支援を行う。</t>
    <phoneticPr fontId="1"/>
  </si>
  <si>
    <t>状況整理から見直し提案までを行い、長期的な安心づくりを支援する。</t>
    <phoneticPr fontId="1"/>
  </si>
  <si>
    <t>個人向け生命保険・医療保険相談</t>
    <phoneticPr fontId="1"/>
  </si>
  <si>
    <t>個人向け損害保険・自動車保険取扱</t>
    <phoneticPr fontId="1"/>
  </si>
  <si>
    <t>法人向け保障設計・見直し支援</t>
    <phoneticPr fontId="1"/>
  </si>
  <si>
    <t>土曜日・日曜日</t>
    <rPh sb="0" eb="3">
      <t>ドヨウビ</t>
    </rPh>
    <rPh sb="4" eb="7">
      <t>ニチヨウビ</t>
    </rPh>
    <phoneticPr fontId="1"/>
  </si>
  <si>
    <t>9時</t>
    <rPh sb="1" eb="2">
      <t>ジ</t>
    </rPh>
    <phoneticPr fontId="1"/>
  </si>
  <si>
    <t>18時</t>
    <rPh sb="2" eb="3">
      <t>ジ</t>
    </rPh>
    <phoneticPr fontId="1"/>
  </si>
  <si>
    <t>商品説明に偏らず、家族構成や将来設計を整理したうえで保険の役割を伝える。</t>
    <phoneticPr fontId="1"/>
  </si>
  <si>
    <t>複数社商品を比較し、必要性と優先順位を明確にした提案を行う。</t>
    <phoneticPr fontId="1"/>
  </si>
  <si>
    <t>契約後も相談しやすい関係を重視し、保険のかかりつけ医として継続支援を行う点を強みとする。</t>
    <rPh sb="17" eb="19">
      <t>ホケン</t>
    </rPh>
    <rPh sb="25" eb="26">
      <t>イ</t>
    </rPh>
    <phoneticPr fontId="1"/>
  </si>
  <si>
    <t>将来への不安や保険の見直しを検討している個人および中小企業を対象とする。</t>
    <phoneticPr fontId="1"/>
  </si>
  <si>
    <t>相談内容や考え方を整理して伝え、安心して相談できる窓口であることを示す。</t>
    <phoneticPr fontId="1"/>
  </si>
  <si>
    <t>紹介や継続相談につながる信頼関係の構築を重視し、地域イベントへの参加を主要集客導線とする。</t>
    <rPh sb="24" eb="26">
      <t>チイキ</t>
    </rPh>
    <rPh sb="32" eb="34">
      <t>サンカ</t>
    </rPh>
    <rPh sb="35" eb="39">
      <t>シュヨウシュウキャク</t>
    </rPh>
    <rPh sb="39" eb="41">
      <t>ドウセン</t>
    </rPh>
    <phoneticPr fontId="1"/>
  </si>
  <si>
    <t>保険代理店は多いが、商品販売が中心となるケースが非常に多く、満足度は低い。</t>
    <rPh sb="24" eb="26">
      <t>ヒジョウ</t>
    </rPh>
    <rPh sb="27" eb="28">
      <t>オオ</t>
    </rPh>
    <rPh sb="30" eb="33">
      <t>マンゾクド</t>
    </rPh>
    <rPh sb="34" eb="35">
      <t>ヒク</t>
    </rPh>
    <phoneticPr fontId="1"/>
  </si>
  <si>
    <t>保障内容を理解してから選びたいと考え、かつウェットな人間関係を重視する層は一定数存在する。</t>
    <rPh sb="26" eb="30">
      <t>ニンゲンカンケイ</t>
    </rPh>
    <rPh sb="31" eb="33">
      <t>ジュウシ</t>
    </rPh>
    <phoneticPr fontId="1"/>
  </si>
  <si>
    <t>これらを踏まえると、対話を重視した支援により差別化が可能な環境である。</t>
    <rPh sb="4" eb="5">
      <t>フ</t>
    </rPh>
    <phoneticPr fontId="1"/>
  </si>
  <si>
    <t>・事務所内装・備品</t>
    <phoneticPr fontId="1"/>
  </si>
  <si>
    <t>・相談用デスク・椅子</t>
    <phoneticPr fontId="1"/>
  </si>
  <si>
    <t>・PC・周辺機器</t>
    <phoneticPr fontId="1"/>
  </si>
  <si>
    <t>・業務用ソフト導入</t>
    <phoneticPr fontId="1"/>
  </si>
  <si>
    <t>・複合機・事務機器</t>
    <phoneticPr fontId="1"/>
  </si>
  <si>
    <t>・看板・案内表示</t>
    <phoneticPr fontId="1"/>
  </si>
  <si>
    <t>・人件費（6ヵ月分）</t>
    <phoneticPr fontId="1"/>
  </si>
  <si>
    <t>・家賃（6ヵ月分）</t>
    <rPh sb="1" eb="3">
      <t>ヤチン</t>
    </rPh>
    <rPh sb="6" eb="8">
      <t>ゲツブン</t>
    </rPh>
    <phoneticPr fontId="1"/>
  </si>
  <si>
    <t>・通信費・システム利用料（6ヵ月分）</t>
    <rPh sb="1" eb="4">
      <t>ツウシンヒ</t>
    </rPh>
    <rPh sb="9" eb="12">
      <t>リヨウリョウ</t>
    </rPh>
    <rPh sb="15" eb="17">
      <t>ゲツブン</t>
    </rPh>
    <phoneticPr fontId="1"/>
  </si>
  <si>
    <t>・広告宣伝費（6ヵ月分）</t>
    <rPh sb="1" eb="6">
      <t>コウコクセンデンヒ</t>
    </rPh>
    <rPh sb="9" eb="11">
      <t>ゲツブン</t>
    </rPh>
    <phoneticPr fontId="1"/>
  </si>
  <si>
    <t>売上高は相談件数と成約単価を基に算定し、創業当初は月30件の相談から平均5万円の手数料収入を想定し、月150万円の売上高と設定した。無理のない対応件数とし、一件ごとに十分な説明時間を確保する前提とした。1年後は継続契約と紹介相談の増加を前提に月45件まで拡大し、月230万円の売上高とした。
売上原価は書類作成費、印刷物、消耗品を中心に構成し、創業当初は5万円、1年後は相談件数増加を見込み10万円とした。
人件費は常勤役員1名、家族従業員1名、パート従業員1名の体制を前提に創業当初55万円、1年後は対応件数増加を考慮し65万円とした。家賃は事務所として月20万円とした。支払利息は設備資金借入に伴う返済として月2万円とした。その他経費は通信費、システム利用料、雑費等を含め、創業当初18万円、1年後は23万円とした。</t>
    <phoneticPr fontId="1"/>
  </si>
  <si>
    <t>保険は、人生の不安や迷いが生じたときに初めて真剣に向き合われる存在である。将来への心配や家族への想いを抱えながら相談に訪れる人にとって、必要なのは商品名よりも、話を受け止めてくれる相手であると感じてきた。
一人一人の状況や考えを丁寧に聞き取り、複雑になりがちな内容を整理しながら一緒に考えていくことで、表情が少しずつ和らいでいく場面を何度も見てきた。その積み重ねが安心につながり、自然と信頼が生まれる。
契約後も変化に寄り添いながら相談を重ねていく関係があることで、保険は単なる商品ではなく、生活を支える備えとして意味を持つ。そうした関係を大切にし続けることが、地域に必要とされ、選ばれ続ける事業につながっていく。</t>
    <phoneticPr fontId="1"/>
  </si>
  <si>
    <t>イッパンコジン</t>
    <phoneticPr fontId="1"/>
  </si>
  <si>
    <t>一般個人（現金・クレジット）</t>
    <rPh sb="0" eb="2">
      <t>イッパン</t>
    </rPh>
    <rPh sb="2" eb="4">
      <t>コジン</t>
    </rPh>
    <rPh sb="5" eb="7">
      <t>ゲンキン</t>
    </rPh>
    <phoneticPr fontId="1"/>
  </si>
  <si>
    <t>一般法人（銀行振込）</t>
    <rPh sb="0" eb="2">
      <t>イッパン</t>
    </rPh>
    <rPh sb="2" eb="4">
      <t>ホウジン</t>
    </rPh>
    <rPh sb="5" eb="9">
      <t>ギンコウフリコミ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</si>
</sst>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170</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160</v>
      </c>
      <c r="AV7" s="177"/>
      <c r="AW7" s="177"/>
      <c r="AX7" s="177"/>
      <c r="AY7" s="177"/>
      <c r="AZ7" s="177"/>
      <c r="BA7" s="177"/>
      <c r="BB7" s="177"/>
      <c r="BC7" s="177"/>
      <c r="BD7" s="177"/>
      <c r="BE7" s="177"/>
      <c r="BF7" s="177"/>
      <c r="BG7" s="177"/>
      <c r="BH7" s="522" t="s">
        <v>124</v>
      </c>
      <c r="BI7" s="522"/>
      <c r="BJ7" s="381" t="s">
        <v>123</v>
      </c>
      <c r="BK7" s="523"/>
      <c r="BL7" s="523"/>
      <c r="BM7" s="524"/>
      <c r="BN7" s="176" t="s">
        <v>156</v>
      </c>
      <c r="BO7" s="177"/>
      <c r="BP7" s="177"/>
      <c r="BQ7" s="177"/>
      <c r="BR7" s="177"/>
      <c r="BS7" s="177"/>
      <c r="BT7" s="177"/>
      <c r="BU7" s="177"/>
      <c r="BV7" s="177"/>
      <c r="BW7" s="177"/>
      <c r="BX7" s="177"/>
      <c r="BY7" s="177"/>
      <c r="BZ7" s="259"/>
    </row>
    <row r="8" spans="2:79" ht="15.75" customHeight="1" x14ac:dyDescent="0.2">
      <c r="B8" s="142" t="s">
        <v>171</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161</v>
      </c>
      <c r="AV8" s="183"/>
      <c r="AW8" s="183"/>
      <c r="AX8" s="183"/>
      <c r="AY8" s="183"/>
      <c r="AZ8" s="183"/>
      <c r="BA8" s="183"/>
      <c r="BB8" s="183"/>
      <c r="BC8" s="183"/>
      <c r="BD8" s="183"/>
      <c r="BE8" s="183"/>
      <c r="BF8" s="183"/>
      <c r="BG8" s="183"/>
      <c r="BH8" s="522"/>
      <c r="BI8" s="522"/>
      <c r="BJ8" s="530" t="s">
        <v>125</v>
      </c>
      <c r="BK8" s="531"/>
      <c r="BL8" s="531"/>
      <c r="BM8" s="532"/>
      <c r="BN8" s="182" t="s">
        <v>157</v>
      </c>
      <c r="BO8" s="183"/>
      <c r="BP8" s="183"/>
      <c r="BQ8" s="183"/>
      <c r="BR8" s="183"/>
      <c r="BS8" s="183"/>
      <c r="BT8" s="183"/>
      <c r="BU8" s="183"/>
      <c r="BV8" s="183"/>
      <c r="BW8" s="183"/>
      <c r="BX8" s="183"/>
      <c r="BY8" s="183"/>
      <c r="BZ8" s="260"/>
    </row>
    <row r="9" spans="2:79" ht="15.75" customHeight="1" x14ac:dyDescent="0.2">
      <c r="B9" s="142" t="s">
        <v>172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162</v>
      </c>
      <c r="AV9" s="183"/>
      <c r="AW9" s="183"/>
      <c r="AX9" s="183"/>
      <c r="AY9" s="183"/>
      <c r="AZ9" s="183"/>
      <c r="BA9" s="183"/>
      <c r="BB9" s="183"/>
      <c r="BC9" s="183"/>
      <c r="BD9" s="183"/>
      <c r="BE9" s="183"/>
      <c r="BF9" s="183"/>
      <c r="BG9" s="183"/>
      <c r="BH9" s="522"/>
      <c r="BI9" s="522"/>
      <c r="BJ9" s="530" t="s">
        <v>126</v>
      </c>
      <c r="BK9" s="531"/>
      <c r="BL9" s="531"/>
      <c r="BM9" s="532"/>
      <c r="BN9" s="182" t="s">
        <v>158</v>
      </c>
      <c r="BO9" s="183"/>
      <c r="BP9" s="183"/>
      <c r="BQ9" s="183"/>
      <c r="BR9" s="183"/>
      <c r="BS9" s="183"/>
      <c r="BT9" s="183"/>
      <c r="BU9" s="183"/>
      <c r="BV9" s="183"/>
      <c r="BW9" s="183"/>
      <c r="BX9" s="183"/>
      <c r="BY9" s="183"/>
      <c r="BZ9" s="260"/>
    </row>
    <row r="10" spans="2:79" ht="15.75" customHeight="1" x14ac:dyDescent="0.2">
      <c r="B10" s="334" t="s">
        <v>173</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159</v>
      </c>
      <c r="AV10" s="245"/>
      <c r="AW10" s="245"/>
      <c r="AX10" s="245"/>
      <c r="AY10" s="245"/>
      <c r="AZ10" s="245"/>
      <c r="BA10" s="245"/>
      <c r="BB10" s="245"/>
      <c r="BC10" s="245"/>
      <c r="BD10" s="245"/>
      <c r="BE10" s="245"/>
      <c r="BF10" s="245"/>
      <c r="BG10" s="245"/>
      <c r="BH10" s="522"/>
      <c r="BI10" s="522"/>
      <c r="BJ10" s="384" t="s">
        <v>137</v>
      </c>
      <c r="BK10" s="533"/>
      <c r="BL10" s="533"/>
      <c r="BM10" s="534"/>
      <c r="BN10" s="286" t="s">
        <v>159</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174</v>
      </c>
      <c r="C13" s="340"/>
      <c r="D13" s="340"/>
      <c r="E13" s="340"/>
      <c r="F13" s="340"/>
      <c r="G13" s="341"/>
      <c r="H13" s="176" t="s">
        <v>179</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163</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175</v>
      </c>
      <c r="C14" s="348"/>
      <c r="D14" s="348"/>
      <c r="E14" s="348"/>
      <c r="F14" s="348"/>
      <c r="G14" s="349"/>
      <c r="H14" s="182" t="s">
        <v>180</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163</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176</v>
      </c>
      <c r="C15" s="351"/>
      <c r="D15" s="351"/>
      <c r="E15" s="351"/>
      <c r="F15" s="351"/>
      <c r="G15" s="352"/>
      <c r="H15" s="182" t="s">
        <v>181</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177</v>
      </c>
      <c r="C16" s="351"/>
      <c r="D16" s="351"/>
      <c r="E16" s="351"/>
      <c r="F16" s="351"/>
      <c r="G16" s="352"/>
      <c r="H16" s="182" t="s">
        <v>182</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178</v>
      </c>
      <c r="C17" s="351"/>
      <c r="D17" s="351"/>
      <c r="E17" s="351"/>
      <c r="F17" s="351"/>
      <c r="G17" s="352"/>
      <c r="H17" s="182" t="s">
        <v>183</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200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202</v>
      </c>
      <c r="AQ20" s="118"/>
      <c r="AR20" s="118"/>
      <c r="AS20" s="118"/>
      <c r="AT20" s="118"/>
      <c r="AU20" s="118"/>
      <c r="AV20" s="118"/>
      <c r="AW20" s="118"/>
      <c r="AX20" s="119"/>
      <c r="AY20" s="226" t="s">
        <v>164</v>
      </c>
      <c r="AZ20" s="118"/>
      <c r="BA20" s="118"/>
      <c r="BB20" s="118"/>
      <c r="BC20" s="119"/>
      <c r="BD20" s="198">
        <v>60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203</v>
      </c>
      <c r="AQ21" s="118"/>
      <c r="AR21" s="118"/>
      <c r="AS21" s="118"/>
      <c r="AT21" s="118"/>
      <c r="AU21" s="118"/>
      <c r="AV21" s="118"/>
      <c r="AW21" s="118"/>
      <c r="AX21" s="119"/>
      <c r="AY21" s="226" t="s">
        <v>164</v>
      </c>
      <c r="AZ21" s="118"/>
      <c r="BA21" s="118"/>
      <c r="BB21" s="118"/>
      <c r="BC21" s="119"/>
      <c r="BD21" s="198">
        <v>30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204</v>
      </c>
      <c r="AQ22" s="118"/>
      <c r="AR22" s="118"/>
      <c r="AS22" s="118"/>
      <c r="AT22" s="118"/>
      <c r="AU22" s="118"/>
      <c r="AV22" s="118"/>
      <c r="AW22" s="118"/>
      <c r="AX22" s="119"/>
      <c r="AY22" s="226" t="s">
        <v>166</v>
      </c>
      <c r="AZ22" s="118"/>
      <c r="BA22" s="118"/>
      <c r="BB22" s="118"/>
      <c r="BC22" s="119"/>
      <c r="BD22" s="198">
        <v>40</v>
      </c>
      <c r="BE22" s="199"/>
      <c r="BF22" s="199"/>
      <c r="BG22" s="199"/>
      <c r="BH22" s="200"/>
      <c r="BI22" s="117" t="s">
        <v>167</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184</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205</v>
      </c>
      <c r="AQ23" s="118"/>
      <c r="AR23" s="118"/>
      <c r="AS23" s="118"/>
      <c r="AT23" s="118"/>
      <c r="AU23" s="118"/>
      <c r="AV23" s="118"/>
      <c r="AW23" s="118"/>
      <c r="AX23" s="119"/>
      <c r="AY23" s="226" t="s">
        <v>166</v>
      </c>
      <c r="AZ23" s="118"/>
      <c r="BA23" s="118"/>
      <c r="BB23" s="118"/>
      <c r="BC23" s="119"/>
      <c r="BD23" s="198">
        <v>20</v>
      </c>
      <c r="BE23" s="199"/>
      <c r="BF23" s="199"/>
      <c r="BG23" s="199"/>
      <c r="BH23" s="200"/>
      <c r="BI23" s="219" t="s">
        <v>168</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206</v>
      </c>
      <c r="AQ24" s="118"/>
      <c r="AR24" s="118"/>
      <c r="AS24" s="118"/>
      <c r="AT24" s="118"/>
      <c r="AU24" s="118"/>
      <c r="AV24" s="118"/>
      <c r="AW24" s="118"/>
      <c r="AX24" s="119"/>
      <c r="AY24" s="226" t="s">
        <v>165</v>
      </c>
      <c r="AZ24" s="118"/>
      <c r="BA24" s="118"/>
      <c r="BB24" s="118"/>
      <c r="BC24" s="119"/>
      <c r="BD24" s="198">
        <v>20</v>
      </c>
      <c r="BE24" s="199"/>
      <c r="BF24" s="199"/>
      <c r="BG24" s="199"/>
      <c r="BH24" s="200"/>
      <c r="BI24" s="152" t="s">
        <v>46</v>
      </c>
      <c r="BJ24" s="153"/>
      <c r="BK24" s="153"/>
      <c r="BL24" s="153"/>
      <c r="BM24" s="153"/>
      <c r="BN24" s="153"/>
      <c r="BO24" s="153"/>
      <c r="BP24" s="153"/>
      <c r="BQ24" s="153"/>
      <c r="BR24" s="153"/>
      <c r="BS24" s="153"/>
      <c r="BT24" s="153"/>
      <c r="BU24" s="154"/>
      <c r="BV24" s="208">
        <v>280</v>
      </c>
      <c r="BW24" s="209"/>
      <c r="BX24" s="209"/>
      <c r="BY24" s="206" t="s">
        <v>14</v>
      </c>
      <c r="BZ24" s="207"/>
    </row>
    <row r="25" spans="2:78" ht="15.75" customHeight="1" x14ac:dyDescent="0.2">
      <c r="B25" s="8" t="s">
        <v>44</v>
      </c>
      <c r="AO25" s="361"/>
      <c r="AP25" s="117" t="s">
        <v>207</v>
      </c>
      <c r="AQ25" s="118"/>
      <c r="AR25" s="118"/>
      <c r="AS25" s="118"/>
      <c r="AT25" s="118"/>
      <c r="AU25" s="118"/>
      <c r="AV25" s="118"/>
      <c r="AW25" s="118"/>
      <c r="AX25" s="119"/>
      <c r="AY25" s="226" t="s">
        <v>165</v>
      </c>
      <c r="AZ25" s="118"/>
      <c r="BA25" s="118"/>
      <c r="BB25" s="118"/>
      <c r="BC25" s="119"/>
      <c r="BD25" s="198">
        <v>30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185</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t="str">
        <f>IF(AND(BV27="",BV28="",BV29="",BV30="",BV31="",BV32="",BV33="",BV34="",BV35=""),"",SUM(BV27:BZ35))</f>
        <v/>
      </c>
      <c r="BW26" s="213"/>
      <c r="BX26" s="213"/>
      <c r="BY26" s="113" t="s">
        <v>14</v>
      </c>
      <c r="BZ26" s="225"/>
    </row>
    <row r="27" spans="2:78" ht="15.75" customHeight="1" x14ac:dyDescent="0.2">
      <c r="B27" s="384"/>
      <c r="C27" s="385"/>
      <c r="D27" s="385"/>
      <c r="E27" s="385"/>
      <c r="F27" s="385"/>
      <c r="G27" s="386"/>
      <c r="H27" s="142" t="s">
        <v>186</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187</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c r="BJ28" s="118"/>
      <c r="BK28" s="118"/>
      <c r="BL28" s="118"/>
      <c r="BM28" s="118"/>
      <c r="BN28" s="118"/>
      <c r="BO28" s="118"/>
      <c r="BP28" s="118"/>
      <c r="BQ28" s="118"/>
      <c r="BR28" s="118"/>
      <c r="BS28" s="118"/>
      <c r="BT28" s="118"/>
      <c r="BU28" s="119"/>
      <c r="BV28" s="216"/>
      <c r="BW28" s="217"/>
      <c r="BX28" s="217"/>
      <c r="BY28" s="217"/>
      <c r="BZ28" s="218"/>
    </row>
    <row r="29" spans="2:78" ht="15.75" customHeight="1" x14ac:dyDescent="0.2">
      <c r="B29" s="280"/>
      <c r="C29" s="281"/>
      <c r="D29" s="281"/>
      <c r="E29" s="281"/>
      <c r="F29" s="281"/>
      <c r="G29" s="282"/>
      <c r="H29" s="62" t="s">
        <v>72</v>
      </c>
      <c r="I29" s="183" t="s">
        <v>188</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189</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480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50000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22</v>
      </c>
      <c r="I32" s="529"/>
      <c r="J32" s="529"/>
      <c r="K32" s="529"/>
      <c r="L32" s="529"/>
      <c r="M32" s="529"/>
      <c r="N32" s="44" t="s">
        <v>106</v>
      </c>
      <c r="O32" s="145" t="s">
        <v>120</v>
      </c>
      <c r="P32" s="146"/>
      <c r="Q32" s="146"/>
      <c r="R32" s="146"/>
      <c r="S32" s="146"/>
      <c r="T32" s="147"/>
      <c r="U32" s="525" t="s">
        <v>190</v>
      </c>
      <c r="V32" s="526"/>
      <c r="W32" s="526"/>
      <c r="X32" s="526"/>
      <c r="Y32" s="526"/>
      <c r="Z32" s="526"/>
      <c r="AA32" s="527"/>
      <c r="AB32" s="145" t="s">
        <v>121</v>
      </c>
      <c r="AC32" s="146"/>
      <c r="AD32" s="146"/>
      <c r="AE32" s="146"/>
      <c r="AF32" s="146"/>
      <c r="AG32" s="147"/>
      <c r="AH32" s="150" t="s">
        <v>191</v>
      </c>
      <c r="AI32" s="151"/>
      <c r="AJ32" s="151"/>
      <c r="AK32" s="50" t="s">
        <v>118</v>
      </c>
      <c r="AL32" s="148" t="s">
        <v>192</v>
      </c>
      <c r="AM32" s="149"/>
      <c r="AO32" s="361"/>
      <c r="AP32" s="117" t="s">
        <v>208</v>
      </c>
      <c r="AQ32" s="118"/>
      <c r="AR32" s="118"/>
      <c r="AS32" s="118"/>
      <c r="AT32" s="118"/>
      <c r="AU32" s="118"/>
      <c r="AV32" s="118"/>
      <c r="AW32" s="118"/>
      <c r="AX32" s="118"/>
      <c r="AY32" s="118"/>
      <c r="AZ32" s="118"/>
      <c r="BA32" s="118"/>
      <c r="BB32" s="118"/>
      <c r="BC32" s="119"/>
      <c r="BD32" s="203">
        <v>300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193</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209</v>
      </c>
      <c r="AQ33" s="118"/>
      <c r="AR33" s="118"/>
      <c r="AS33" s="118"/>
      <c r="AT33" s="118"/>
      <c r="AU33" s="118"/>
      <c r="AV33" s="118"/>
      <c r="AW33" s="118"/>
      <c r="AX33" s="118"/>
      <c r="AY33" s="118"/>
      <c r="AZ33" s="118"/>
      <c r="BA33" s="118"/>
      <c r="BB33" s="118"/>
      <c r="BC33" s="119"/>
      <c r="BD33" s="203">
        <v>120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194</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210</v>
      </c>
      <c r="AQ34" s="118"/>
      <c r="AR34" s="118"/>
      <c r="AS34" s="118"/>
      <c r="AT34" s="118"/>
      <c r="AU34" s="118"/>
      <c r="AV34" s="118"/>
      <c r="AW34" s="118"/>
      <c r="AX34" s="118"/>
      <c r="AY34" s="118"/>
      <c r="AZ34" s="118"/>
      <c r="BA34" s="118"/>
      <c r="BB34" s="118"/>
      <c r="BC34" s="119"/>
      <c r="BD34" s="496">
        <v>30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195</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211</v>
      </c>
      <c r="AQ35" s="275"/>
      <c r="AR35" s="275"/>
      <c r="AS35" s="275"/>
      <c r="AT35" s="275"/>
      <c r="AU35" s="275"/>
      <c r="AV35" s="275"/>
      <c r="AW35" s="275"/>
      <c r="AX35" s="275"/>
      <c r="AY35" s="275"/>
      <c r="AZ35" s="275"/>
      <c r="BA35" s="275"/>
      <c r="BB35" s="275"/>
      <c r="BC35" s="276"/>
      <c r="BD35" s="452">
        <v>30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196</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680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680</v>
      </c>
      <c r="BW36" s="273"/>
      <c r="BX36" s="273"/>
      <c r="BY36" s="157" t="s">
        <v>14</v>
      </c>
      <c r="BZ36" s="158"/>
    </row>
    <row r="37" spans="2:78" ht="15.75" customHeight="1" x14ac:dyDescent="0.2">
      <c r="B37" s="280"/>
      <c r="C37" s="281"/>
      <c r="D37" s="281"/>
      <c r="E37" s="281"/>
      <c r="F37" s="281"/>
      <c r="G37" s="282"/>
      <c r="H37" s="142" t="s">
        <v>197</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198</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199</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200</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169</v>
      </c>
      <c r="BB40" s="47" t="s">
        <v>97</v>
      </c>
      <c r="BC40" s="49" t="s">
        <v>169</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201</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150</v>
      </c>
      <c r="AU41" s="417"/>
      <c r="AV41" s="417"/>
      <c r="AW41" s="417"/>
      <c r="AX41" s="246" t="s">
        <v>55</v>
      </c>
      <c r="AY41" s="103"/>
      <c r="AZ41" s="419">
        <v>230</v>
      </c>
      <c r="BA41" s="420"/>
      <c r="BB41" s="420"/>
      <c r="BC41" s="420"/>
      <c r="BD41" s="246" t="s">
        <v>55</v>
      </c>
      <c r="BE41" s="103"/>
      <c r="BF41" s="455" t="s">
        <v>212</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5</v>
      </c>
      <c r="AU44" s="357"/>
      <c r="AV44" s="357"/>
      <c r="AW44" s="357"/>
      <c r="AX44" s="113" t="s">
        <v>55</v>
      </c>
      <c r="AY44" s="101"/>
      <c r="AZ44" s="370">
        <v>10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55</v>
      </c>
      <c r="AU46" s="357"/>
      <c r="AV46" s="357"/>
      <c r="AW46" s="357"/>
      <c r="AX46" s="206" t="s">
        <v>14</v>
      </c>
      <c r="AY46" s="206"/>
      <c r="AZ46" s="370">
        <v>65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214</v>
      </c>
      <c r="D49" s="391"/>
      <c r="E49" s="391"/>
      <c r="F49" s="391"/>
      <c r="G49" s="391"/>
      <c r="H49" s="391"/>
      <c r="I49" s="391"/>
      <c r="J49" s="391"/>
      <c r="K49" s="391"/>
      <c r="L49" s="391"/>
      <c r="M49" s="391"/>
      <c r="N49" s="392"/>
      <c r="O49" s="510"/>
      <c r="P49" s="511"/>
      <c r="Q49" s="511"/>
      <c r="R49" s="511"/>
      <c r="S49" s="511"/>
      <c r="T49" s="512"/>
      <c r="U49" s="109">
        <v>90</v>
      </c>
      <c r="V49" s="110"/>
      <c r="W49" s="103" t="s">
        <v>4</v>
      </c>
      <c r="X49" s="129">
        <v>70</v>
      </c>
      <c r="Y49" s="130"/>
      <c r="Z49" s="133" t="s">
        <v>4</v>
      </c>
      <c r="AA49" s="393"/>
      <c r="AB49" s="394"/>
      <c r="AC49" s="81" t="s">
        <v>4</v>
      </c>
      <c r="AD49" s="513" t="s">
        <v>154</v>
      </c>
      <c r="AE49" s="355"/>
      <c r="AF49" s="355"/>
      <c r="AG49" s="180" t="s">
        <v>104</v>
      </c>
      <c r="AH49" s="180"/>
      <c r="AI49" s="355">
        <v>20</v>
      </c>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215</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147</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154</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216</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18</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95</v>
      </c>
      <c r="AU54" s="490"/>
      <c r="AV54" s="490"/>
      <c r="AW54" s="490"/>
      <c r="AX54" s="113" t="s">
        <v>14</v>
      </c>
      <c r="AY54" s="113"/>
      <c r="AZ54" s="485">
        <f>IF(AND(AZ46="",AZ48="",AZ50="",AZ52=""),"",SUM(AZ46:AZ53))</f>
        <v>110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148</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154</v>
      </c>
      <c r="AE55" s="316"/>
      <c r="AF55" s="316"/>
      <c r="AG55" s="271" t="s">
        <v>104</v>
      </c>
      <c r="AH55" s="271"/>
      <c r="AI55" s="316" t="s">
        <v>155</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149</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50</v>
      </c>
      <c r="AU56" s="426"/>
      <c r="AV56" s="426"/>
      <c r="AW56" s="426"/>
      <c r="AX56" s="246" t="s">
        <v>14</v>
      </c>
      <c r="AY56" s="103"/>
      <c r="AZ56" s="431">
        <f>IF(AZ54="","",AZ41-AZ44-AZ54)</f>
        <v>110</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150</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154</v>
      </c>
      <c r="AE57" s="250"/>
      <c r="AF57" s="250"/>
      <c r="AG57" s="186" t="s">
        <v>104</v>
      </c>
      <c r="AH57" s="186"/>
      <c r="AI57" s="250" t="s">
        <v>155</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151</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213</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152</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154</v>
      </c>
      <c r="AE61" s="355"/>
      <c r="AF61" s="355"/>
      <c r="AG61" s="180" t="s">
        <v>104</v>
      </c>
      <c r="AH61" s="180"/>
      <c r="AI61" s="355" t="s">
        <v>155</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153</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154</v>
      </c>
      <c r="H65" s="408"/>
      <c r="I65" s="408"/>
      <c r="J65" s="408"/>
      <c r="K65" s="157" t="s">
        <v>5</v>
      </c>
      <c r="L65" s="157"/>
      <c r="M65" s="408" t="s">
        <v>155</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3AA457-FAD8-4695-B822-1A1810FF03B3}">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2.xml><?xml version="1.0" encoding="utf-8"?>
<ds:datastoreItem xmlns:ds="http://schemas.openxmlformats.org/officeDocument/2006/customXml" ds:itemID="{4E573DEF-C8CD-40A2-80A5-C50EE7E1E10D}"/>
</file>

<file path=customXml/itemProps3.xml><?xml version="1.0" encoding="utf-8"?>
<ds:datastoreItem xmlns:ds="http://schemas.openxmlformats.org/officeDocument/2006/customXml" ds:itemID="{920A3929-4558-4F52-AF5F-845FE889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2026-03-26T07:24:29Z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y fmtid="{D5CDD505-2E9C-101B-9397-08002B2CF9AE}" pid="3" name="MediaServiceImageTags">
    <vt:lpwstr/>
  </property>
</Properties>
</file>