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セレクトショップ\"/>
    </mc:Choice>
  </mc:AlternateContent>
  <xr:revisionPtr revIDLastSave="0" documentId="13_ncr:1_{F9B14D75-2F17-4F01-B5C5-88720DA71BB6}"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<sst xmlns="http://schemas.openxmlformats.org/spreadsheetml/2006/main" count="337" uniqueCount="206">
  <si>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</si>
  <si>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</si>
  <si>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</si>
  <si>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</si>
  <si>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</si>
  <si>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</si>
  <si>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</si>
  <si>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</si>
  <si>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</si>
  <si>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</si>
  <si>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</si>
  <si>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</si>
  <si>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</si>
  <si>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</si>
  <si>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</si>
  <si>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</si>
  <si>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</si>
  <si>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</si>
  <si>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</si>
  <si>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</si>
  <si>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</si>
  <si>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</si>
  <si>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</si>
  <si>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</si>
  <si>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</si>
  <si>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</si>
  <si>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</si>
  <si>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</si>
  <si>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</si>
  <si>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</si>
  <si>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</si>
  <si>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</si>
  <si>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</si>
  <si>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</si>
  <si>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</si>
  <si>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</si>
  <si>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</si>
  <si>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</si>
  <si>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</si>
  <si>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</si>
  <si>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</si>
  <si>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</si>
  <si>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</si>
  <si>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</si>
  <si>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</si>
  <si>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</si>
  <si>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</si>
  <si>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</si>
  <si>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</si>
  <si>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</si>
  <si>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</si>
  <si>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</si>
  <si>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</si>
  <si>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</si>
  <si>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</si>
  <si>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</si>
  <si>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</si>
  <si>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</si>
  <si>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</si>
  <si>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</si>
  <si>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</si>
  <si>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</si>
  <si>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</si>
  <si>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</si>
  <si>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</si>
  <si>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</si>
  <si>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</si>
  <si>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</si>
  <si>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</si>
  <si>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</si>
  <si>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</si>
  <si>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</si>
  <si>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</si>
  <si>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</si>
  <si>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</si>
  <si>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</si>
  <si>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</si>
  <si>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</si>
  <si>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</si>
  <si>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</si>
  <si>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</si>
  <si>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</si>
  <si>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</si>
  <si>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</si>
  <si>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</si>
  <si>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</si>
  <si>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</si>
  <si>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</si>
  <si>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</si>
  <si>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</si>
  <si>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</si>
  <si>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</si>
  <si>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</si>
  <si>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</si>
  <si>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</si>
  <si>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</si>
  <si>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</si>
  <si>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</si>
  <si>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</si>
  <si>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</si>
  <si>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</si>
  <si>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</si>
  <si>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</si>
  <si>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</si>
  <si>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</si>
  <si>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</si>
  <si>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</si>
  <si>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</si>
  <si>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</si>
  <si>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</si>
  <si>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</si>
  <si>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</si>
  <si>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</si>
  <si>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</si>
  <si>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</si>
  <si>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</si>
  <si>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</si>
  <si>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</si>
  <si>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</si>
  <si>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</si>
  <si>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</si>
  <si>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</si>
  <si>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</si>
  <si>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</si>
  <si>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</si>
  <si>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</si>
  <si>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</si>
  <si>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</si>
  <si>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</si>
  <si>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</si>
  <si>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</si>
  <si>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</si>
  <si>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</si>
  <si>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</si>
  <si>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</si>
  <si>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</si>
  <si>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</si>
  <si>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</si>
  <si>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</si>
  <si>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</si>
  <si>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</si>
  <si>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</si>
  <si>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</si>
  <si>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</si>
  <si>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</si>
  <si>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</si>
  <si>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</si>
  <si>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</si>
  <si>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</si>
  <si>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</si>
  <si>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</si>
  <si>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</si>
  <si>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</si>
  <si>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学生時代に訪れたセレクトショップで、服の持つ世界観や組み合わせの提案によって価値が変わる楽しさを知った。</t>
    <phoneticPr fontId="16"/>
  </si>
  <si>
    <t>アパレル販売の仕事を経験する中で、商品の魅せ方や接客によって顧客満足が変わることを学び独立を意識した。</t>
    <phoneticPr fontId="16"/>
  </si>
  <si>
    <t>地域には個性を反映した商品を扱う店が少なく、新しい選択肢を求める声が多いと感じていた。</t>
    <phoneticPr fontId="16"/>
  </si>
  <si>
    <t>自分の視点で選んだ衣類と雑貨を届け、日常を豊かにする店をつくりたい思いが強まり創業を決意した。</t>
    <phoneticPr fontId="16"/>
  </si>
  <si>
    <t>平成20年4月</t>
    <phoneticPr fontId="16"/>
  </si>
  <si>
    <t>〇〇高校に入学し、ファッション分野に興味を持った。</t>
    <phoneticPr fontId="16"/>
  </si>
  <si>
    <t>平成23年4月</t>
    <phoneticPr fontId="16"/>
  </si>
  <si>
    <t>〇〇ファッション専門学校に入学し、服飾知識と販売基礎を学び実務技能を身につけた。</t>
    <phoneticPr fontId="16"/>
  </si>
  <si>
    <t>平成25年4月</t>
    <phoneticPr fontId="16"/>
  </si>
  <si>
    <t>アパレル店〇〇に入社し、接客と売場づくりを経験した。</t>
    <phoneticPr fontId="16"/>
  </si>
  <si>
    <t>平成28年5月</t>
    <phoneticPr fontId="16"/>
  </si>
  <si>
    <t>セレクトショップ〇〇で商品選定とVMDを担当した。</t>
    <phoneticPr fontId="16"/>
  </si>
  <si>
    <t>令和3年4月</t>
    <phoneticPr fontId="16"/>
  </si>
  <si>
    <t>オンライン販売の運営補助を行い、商品管理と発送業務を習得した。</t>
    <phoneticPr fontId="16"/>
  </si>
  <si>
    <t>令和6年10月</t>
    <phoneticPr fontId="16"/>
  </si>
  <si>
    <t>開業に向け、仕入れルートの調査と出店地域の分析を進めた。</t>
    <phoneticPr fontId="16"/>
  </si>
  <si>
    <t>普通自動車第一種運転免許</t>
    <phoneticPr fontId="16"/>
  </si>
  <si>
    <t>衣類・雑貨を中心としたセレクトショップを運営し、独自の基準で選んだ商品を販売する。</t>
    <phoneticPr fontId="16"/>
  </si>
  <si>
    <t>実店舗での販売に加え、オンライン販売も併用し、幅広い顧客層に届ける。</t>
    <phoneticPr fontId="16"/>
  </si>
  <si>
    <t>アパレル</t>
    <phoneticPr fontId="16"/>
  </si>
  <si>
    <t>アクセサリー・雑貨</t>
    <phoneticPr fontId="16"/>
  </si>
  <si>
    <t>オンライン販売</t>
    <rPh sb="5" eb="7">
      <t>ハンバイ</t>
    </rPh>
    <phoneticPr fontId="16"/>
  </si>
  <si>
    <t>火曜日</t>
    <rPh sb="0" eb="3">
      <t>カヨウビ</t>
    </rPh>
    <phoneticPr fontId="2"/>
  </si>
  <si>
    <t>11時</t>
    <rPh sb="2" eb="3">
      <t>ジ</t>
    </rPh>
    <phoneticPr fontId="2"/>
  </si>
  <si>
    <t>19時</t>
    <rPh sb="2" eb="3">
      <t>ジ</t>
    </rPh>
    <phoneticPr fontId="2"/>
  </si>
  <si>
    <t>国内外から厳選したアイテムを組み合わせ、独自の世界観でコーディネート提案を行う。</t>
    <phoneticPr fontId="16"/>
  </si>
  <si>
    <t>素材やデザインにこだわった商品を中心に構成し、長く使えるアイテムを届ける。</t>
    <phoneticPr fontId="16"/>
  </si>
  <si>
    <t>店内の動線と陳列を工夫し、商品が手に取りやすい環境を整え、心地よく選べる空間をつくる。</t>
    <phoneticPr fontId="16"/>
  </si>
  <si>
    <t>ターゲットは20～40代の男女で、個性を求める人や品質を重視する層を狙う。</t>
    <phoneticPr fontId="16"/>
  </si>
  <si>
    <t>SNSとGoogleマップを活用し、新入荷情報や着用イメージを発信して来店動機を高める。</t>
    <phoneticPr fontId="16"/>
  </si>
  <si>
    <t>オンライン販売と実店舗を連動させ、口コミとリピート購入を増やす。</t>
    <phoneticPr fontId="16"/>
  </si>
  <si>
    <t>周辺にはチェーン店が多いが、独自セレクトを行う専門店は少なく差別化できる。</t>
    <phoneticPr fontId="16"/>
  </si>
  <si>
    <t>アパレル市場は多様化が進み、個性を重視したセレクトショップの需要は安定している。</t>
    <phoneticPr fontId="16"/>
  </si>
  <si>
    <t>世界観と提案力を強みにすることで、競合との差別化が期待できる。</t>
    <phoneticPr fontId="16"/>
  </si>
  <si>
    <t>・内装工事</t>
    <phoneticPr fontId="16"/>
  </si>
  <si>
    <t>〇〇社</t>
    <rPh sb="2" eb="3">
      <t>シャ</t>
    </rPh>
    <phoneticPr fontId="16"/>
  </si>
  <si>
    <t>・什器・棚・ハンガー類</t>
    <phoneticPr fontId="16"/>
  </si>
  <si>
    <t>・レジ・POS</t>
    <phoneticPr fontId="16"/>
  </si>
  <si>
    <t>△△社</t>
    <rPh sb="2" eb="3">
      <t>シャ</t>
    </rPh>
    <phoneticPr fontId="16"/>
  </si>
  <si>
    <t>・照明・空調設備</t>
    <phoneticPr fontId="16"/>
  </si>
  <si>
    <t>・試着室設備</t>
    <phoneticPr fontId="16"/>
  </si>
  <si>
    <t>××社</t>
    <rPh sb="2" eb="3">
      <t>シャ</t>
    </rPh>
    <phoneticPr fontId="16"/>
  </si>
  <si>
    <t>・看板・外装サイン</t>
    <phoneticPr fontId="16"/>
  </si>
  <si>
    <t>・仕入れ（6ヵ月分）</t>
    <phoneticPr fontId="16"/>
  </si>
  <si>
    <t>・広告宣伝費（6ヵ月分）</t>
    <rPh sb="9" eb="11">
      <t>ゲツブン</t>
    </rPh>
    <phoneticPr fontId="16"/>
  </si>
  <si>
    <t>・人件費（6ヵ月分）</t>
    <rPh sb="1" eb="4">
      <t>ジンケンヒ</t>
    </rPh>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</si>
  <si>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</si>
  <si>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</si>
  <si>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</si>
  <si>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</si>
  <si>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</si>
  <si>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売上高は客単価5,000円を基準とし、創業当初は1日7名の来店を見込んで月80万円とした。1年後はSNS発信と取扱商品の拡大により1日16名を想定し月240万円とした。
売上原価は仕入品中心で原価率50％を見込み、創業当初40万円、1年後100万円とした。
人件費は常勤役員1名・家族従業員1名・パート1名の3名体制とし、創業当初48万円、1年後52万円とした。
家賃は立地条件から毎月20万円を計上した。
支払利息は借入金に対する月額2万円とした。
その他経費は光熱費・包材・システム利用料を含み、創業当初15万円、1年後12万円とした。以上より創業当初は月▲45万円の赤字だが、1年後は月54万円の黒字となり大幅な改善が見込める。</t>
    <phoneticPr fontId="16"/>
  </si>
  <si>
    <t>セレクトショップは商品そのものだけでなく、店全体の世界観や提案によって価値が高まり、ファンが生まれやすい事業である。独自の基準で選んだアイテムを揃えることで、チェーン店では得られない体験を提供でき、価格競争に巻き込まれにくい。SNSを通じて商品紹介や着用コーデを発信することで認知を拡大でき、店舗への来店とオンライン販売の相乗効果も期待できる。品質を重視した商品の取り扱いはリピート率の向上につながり、安定した売上基盤がつくれる。創業当初は宣伝費や仕入れ負担で赤字となるが、1年後には固定客が増え、大幅な黒字化を見込める事業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</si>
</sst>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3492</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3492</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400</v>
      </c>
      <c r="BE18" s="207"/>
      <c r="BF18" s="207"/>
      <c r="BG18" s="164" t="s">
        <v>33</v>
      </c>
      <c r="BH18" s="165"/>
      <c r="BI18" s="166" t="s">
        <v>41</v>
      </c>
      <c r="BJ18" s="167"/>
      <c r="BK18" s="167"/>
      <c r="BL18" s="167"/>
      <c r="BM18" s="167"/>
      <c r="BN18" s="167"/>
      <c r="BO18" s="167"/>
      <c r="BP18" s="167"/>
      <c r="BQ18" s="167"/>
      <c r="BR18" s="167"/>
      <c r="BS18" s="167"/>
      <c r="BT18" s="167"/>
      <c r="BU18" s="167"/>
      <c r="BV18" s="170">
        <v>390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50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30</v>
      </c>
      <c r="BE22" s="213"/>
      <c r="BF22" s="213"/>
      <c r="BG22" s="213"/>
      <c r="BH22" s="214"/>
      <c r="BI22" s="208" t="s">
        <v>200</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80</v>
      </c>
      <c r="BE23" s="213"/>
      <c r="BF23" s="213"/>
      <c r="BG23" s="213"/>
      <c r="BH23" s="214"/>
      <c r="BI23" s="231" t="s">
        <v>201</v>
      </c>
      <c r="BJ23" s="232"/>
      <c r="BK23" s="232"/>
      <c r="BL23" s="232"/>
      <c r="BM23" s="232"/>
      <c r="BN23" s="232"/>
      <c r="BO23" s="232"/>
      <c r="BP23" s="232"/>
      <c r="BQ23" s="232"/>
      <c r="BR23" s="232"/>
      <c r="BS23" s="232"/>
      <c r="BT23" s="232"/>
      <c r="BU23" s="233"/>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193</v>
      </c>
      <c r="AQ24" s="209"/>
      <c r="AR24" s="209"/>
      <c r="AS24" s="209"/>
      <c r="AT24" s="209"/>
      <c r="AU24" s="209"/>
      <c r="AV24" s="209"/>
      <c r="AW24" s="209"/>
      <c r="AX24" s="210"/>
      <c r="AY24" s="211" t="s">
        <v>194</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300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202</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203</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3"/>
      <c r="C30" s="284"/>
      <c r="D30" s="284"/>
      <c r="E30" s="284"/>
      <c r="F30" s="284"/>
      <c r="G30" s="285"/>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6">
        <v>20</v>
      </c>
      <c r="AK30" s="286"/>
      <c r="AL30" s="74"/>
      <c r="AM30" s="76" t="s">
        <v>70</v>
      </c>
      <c r="AN30" s="9"/>
      <c r="AO30" s="287" t="s">
        <v>73</v>
      </c>
      <c r="AP30" s="289" t="s">
        <v>74</v>
      </c>
      <c r="AQ30" s="290"/>
      <c r="AR30" s="290"/>
      <c r="AS30" s="290"/>
      <c r="AT30" s="290"/>
      <c r="AU30" s="290"/>
      <c r="AV30" s="290"/>
      <c r="AW30" s="290"/>
      <c r="AX30" s="290"/>
      <c r="AY30" s="223"/>
      <c r="AZ30" s="223"/>
      <c r="BA30" s="223"/>
      <c r="BB30" s="223"/>
      <c r="BC30" s="278"/>
      <c r="BD30" s="221">
        <f>IF(AND(BD31="",BD32="",BD33="",BD34="",BD35=""),"",SUM(BD31:BH35))</f>
        <v>630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v>5000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0"/>
      <c r="AH31" s="280"/>
      <c r="AI31" s="280"/>
      <c r="AJ31" s="280"/>
      <c r="AK31" s="77"/>
      <c r="AL31" s="61" t="s">
        <v>79</v>
      </c>
      <c r="AM31" s="80"/>
      <c r="AN31" s="9"/>
      <c r="AO31" s="198"/>
      <c r="AP31" s="182" t="s">
        <v>44</v>
      </c>
      <c r="AQ31" s="183"/>
      <c r="AR31" s="183"/>
      <c r="AS31" s="183"/>
      <c r="AT31" s="183"/>
      <c r="AU31" s="183"/>
      <c r="AV31" s="183"/>
      <c r="AW31" s="183"/>
      <c r="AX31" s="183"/>
      <c r="AY31" s="183"/>
      <c r="AZ31" s="183"/>
      <c r="BA31" s="183"/>
      <c r="BB31" s="183"/>
      <c r="BC31" s="184"/>
      <c r="BD31" s="291"/>
      <c r="BE31" s="292"/>
      <c r="BF31" s="292"/>
      <c r="BG31" s="292"/>
      <c r="BH31" s="293"/>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4">
        <v>26</v>
      </c>
      <c r="I32" s="295"/>
      <c r="J32" s="295"/>
      <c r="K32" s="295"/>
      <c r="L32" s="295"/>
      <c r="M32" s="295"/>
      <c r="N32" s="57" t="s">
        <v>81</v>
      </c>
      <c r="O32" s="226" t="s">
        <v>82</v>
      </c>
      <c r="P32" s="227"/>
      <c r="Q32" s="227"/>
      <c r="R32" s="227"/>
      <c r="S32" s="227"/>
      <c r="T32" s="228"/>
      <c r="U32" s="296" t="s">
        <v>175</v>
      </c>
      <c r="V32" s="297"/>
      <c r="W32" s="297"/>
      <c r="X32" s="297"/>
      <c r="Y32" s="297"/>
      <c r="Z32" s="297"/>
      <c r="AA32" s="298"/>
      <c r="AB32" s="226" t="s">
        <v>83</v>
      </c>
      <c r="AC32" s="227"/>
      <c r="AD32" s="227"/>
      <c r="AE32" s="227"/>
      <c r="AF32" s="227"/>
      <c r="AG32" s="228"/>
      <c r="AH32" s="299" t="s">
        <v>176</v>
      </c>
      <c r="AI32" s="300"/>
      <c r="AJ32" s="300"/>
      <c r="AK32" s="63" t="s">
        <v>78</v>
      </c>
      <c r="AL32" s="304" t="s">
        <v>177</v>
      </c>
      <c r="AM32" s="305"/>
      <c r="AN32" s="9"/>
      <c r="AO32" s="198"/>
      <c r="AP32" s="208" t="s">
        <v>196</v>
      </c>
      <c r="AQ32" s="209"/>
      <c r="AR32" s="209"/>
      <c r="AS32" s="209"/>
      <c r="AT32" s="209"/>
      <c r="AU32" s="209"/>
      <c r="AV32" s="209"/>
      <c r="AW32" s="209"/>
      <c r="AX32" s="209"/>
      <c r="AY32" s="209"/>
      <c r="AZ32" s="209"/>
      <c r="BA32" s="209"/>
      <c r="BB32" s="209"/>
      <c r="BC32" s="210"/>
      <c r="BD32" s="306">
        <v>180</v>
      </c>
      <c r="BE32" s="307"/>
      <c r="BF32" s="307"/>
      <c r="BG32" s="307"/>
      <c r="BH32" s="308"/>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4" t="s">
        <v>149</v>
      </c>
      <c r="C33" s="325"/>
      <c r="D33" s="325"/>
      <c r="E33" s="325"/>
      <c r="F33" s="325"/>
      <c r="G33" s="326"/>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6">
        <v>60</v>
      </c>
      <c r="BE33" s="307"/>
      <c r="BF33" s="307"/>
      <c r="BG33" s="307"/>
      <c r="BH33" s="308"/>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7"/>
      <c r="C34" s="328"/>
      <c r="D34" s="328"/>
      <c r="E34" s="328"/>
      <c r="F34" s="328"/>
      <c r="G34" s="329"/>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1">
        <v>270</v>
      </c>
      <c r="BE34" s="302"/>
      <c r="BF34" s="302"/>
      <c r="BG34" s="302"/>
      <c r="BH34" s="303"/>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0"/>
      <c r="C35" s="331"/>
      <c r="D35" s="331"/>
      <c r="E35" s="331"/>
      <c r="F35" s="331"/>
      <c r="G35" s="332"/>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8"/>
      <c r="AP35" s="309" t="s">
        <v>199</v>
      </c>
      <c r="AQ35" s="310"/>
      <c r="AR35" s="310"/>
      <c r="AS35" s="310"/>
      <c r="AT35" s="310"/>
      <c r="AU35" s="310"/>
      <c r="AV35" s="310"/>
      <c r="AW35" s="310"/>
      <c r="AX35" s="310"/>
      <c r="AY35" s="310"/>
      <c r="AZ35" s="310"/>
      <c r="BA35" s="310"/>
      <c r="BB35" s="310"/>
      <c r="BC35" s="311"/>
      <c r="BD35" s="312">
        <v>120</v>
      </c>
      <c r="BE35" s="313"/>
      <c r="BF35" s="313"/>
      <c r="BG35" s="313"/>
      <c r="BH35" s="314"/>
      <c r="BI35" s="315"/>
      <c r="BJ35" s="316"/>
      <c r="BK35" s="316"/>
      <c r="BL35" s="316"/>
      <c r="BM35" s="316"/>
      <c r="BN35" s="316"/>
      <c r="BO35" s="316"/>
      <c r="BP35" s="316"/>
      <c r="BQ35" s="316"/>
      <c r="BR35" s="316"/>
      <c r="BS35" s="316"/>
      <c r="BT35" s="316"/>
      <c r="BU35" s="317"/>
      <c r="BV35" s="318"/>
      <c r="BW35" s="319"/>
      <c r="BX35" s="319"/>
      <c r="BY35" s="319"/>
      <c r="BZ35" s="320"/>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1">
        <f>IF(AND(BD18="",BD30=""),"",SUM(BD18,BD30))</f>
        <v>1030</v>
      </c>
      <c r="BE36" s="322"/>
      <c r="BF36" s="322"/>
      <c r="BG36" s="230" t="s">
        <v>33</v>
      </c>
      <c r="BH36" s="323"/>
      <c r="BI36" s="117" t="s">
        <v>84</v>
      </c>
      <c r="BJ36" s="118"/>
      <c r="BK36" s="118"/>
      <c r="BL36" s="118"/>
      <c r="BM36" s="118"/>
      <c r="BN36" s="118"/>
      <c r="BO36" s="118"/>
      <c r="BP36" s="118"/>
      <c r="BQ36" s="118"/>
      <c r="BR36" s="118"/>
      <c r="BS36" s="118"/>
      <c r="BT36" s="118"/>
      <c r="BU36" s="118"/>
      <c r="BV36" s="321">
        <f>IF(AND(BV18="",BV20="",BV24="",BV26=""),"",SUM(BV18,BV20,BV24,BV26))</f>
        <v>1030</v>
      </c>
      <c r="BW36" s="322"/>
      <c r="BX36" s="322"/>
      <c r="BY36" s="230" t="s">
        <v>33</v>
      </c>
      <c r="BZ36" s="323"/>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3"/>
      <c r="C38" s="284"/>
      <c r="D38" s="284"/>
      <c r="E38" s="284"/>
      <c r="F38" s="284"/>
      <c r="G38" s="285"/>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3"/>
      <c r="AP38" s="334"/>
      <c r="AQ38" s="334"/>
      <c r="AR38" s="334"/>
      <c r="AS38" s="335"/>
      <c r="AT38" s="342" t="s">
        <v>86</v>
      </c>
      <c r="AU38" s="342"/>
      <c r="AV38" s="342"/>
      <c r="AW38" s="342"/>
      <c r="AX38" s="342"/>
      <c r="AY38" s="342"/>
      <c r="AZ38" s="345" t="s">
        <v>87</v>
      </c>
      <c r="BA38" s="325"/>
      <c r="BB38" s="325"/>
      <c r="BC38" s="325"/>
      <c r="BD38" s="325"/>
      <c r="BE38" s="346"/>
      <c r="BF38" s="349" t="s">
        <v>88</v>
      </c>
      <c r="BG38" s="350"/>
      <c r="BH38" s="350"/>
      <c r="BI38" s="350"/>
      <c r="BJ38" s="350"/>
      <c r="BK38" s="350"/>
      <c r="BL38" s="350"/>
      <c r="BM38" s="350"/>
      <c r="BN38" s="350"/>
      <c r="BO38" s="350"/>
      <c r="BP38" s="350"/>
      <c r="BQ38" s="350"/>
      <c r="BR38" s="350"/>
      <c r="BS38" s="350"/>
      <c r="BT38" s="350"/>
      <c r="BU38" s="350"/>
      <c r="BV38" s="350"/>
      <c r="BW38" s="350"/>
      <c r="BX38" s="350"/>
      <c r="BY38" s="350"/>
      <c r="BZ38" s="351"/>
      <c r="CA38" s="8"/>
    </row>
    <row r="39" spans="1:79" ht="13.5" customHeight="1" x14ac:dyDescent="0.2">
      <c r="A39" s="8"/>
      <c r="B39" s="367" t="s">
        <v>89</v>
      </c>
      <c r="C39" s="377"/>
      <c r="D39" s="377"/>
      <c r="E39" s="377"/>
      <c r="F39" s="377"/>
      <c r="G39" s="378"/>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6"/>
      <c r="AP39" s="337"/>
      <c r="AQ39" s="337"/>
      <c r="AR39" s="337"/>
      <c r="AS39" s="338"/>
      <c r="AT39" s="343"/>
      <c r="AU39" s="343"/>
      <c r="AV39" s="343"/>
      <c r="AW39" s="343"/>
      <c r="AX39" s="343"/>
      <c r="AY39" s="343"/>
      <c r="AZ39" s="347"/>
      <c r="BA39" s="328"/>
      <c r="BB39" s="328"/>
      <c r="BC39" s="328"/>
      <c r="BD39" s="328"/>
      <c r="BE39" s="348"/>
      <c r="BF39" s="352"/>
      <c r="BG39" s="353"/>
      <c r="BH39" s="353"/>
      <c r="BI39" s="353"/>
      <c r="BJ39" s="353"/>
      <c r="BK39" s="353"/>
      <c r="BL39" s="353"/>
      <c r="BM39" s="353"/>
      <c r="BN39" s="353"/>
      <c r="BO39" s="353"/>
      <c r="BP39" s="353"/>
      <c r="BQ39" s="353"/>
      <c r="BR39" s="353"/>
      <c r="BS39" s="353"/>
      <c r="BT39" s="353"/>
      <c r="BU39" s="353"/>
      <c r="BV39" s="353"/>
      <c r="BW39" s="353"/>
      <c r="BX39" s="353"/>
      <c r="BY39" s="353"/>
      <c r="BZ39" s="354"/>
      <c r="CA39" s="8"/>
    </row>
    <row r="40" spans="1:79" ht="13.5" customHeight="1" x14ac:dyDescent="0.2">
      <c r="A40" s="8"/>
      <c r="B40" s="391"/>
      <c r="C40" s="392"/>
      <c r="D40" s="392"/>
      <c r="E40" s="392"/>
      <c r="F40" s="392"/>
      <c r="G40" s="393"/>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9"/>
      <c r="AP40" s="340"/>
      <c r="AQ40" s="340"/>
      <c r="AR40" s="340"/>
      <c r="AS40" s="341"/>
      <c r="AT40" s="344"/>
      <c r="AU40" s="344"/>
      <c r="AV40" s="344"/>
      <c r="AW40" s="344"/>
      <c r="AX40" s="344"/>
      <c r="AY40" s="344"/>
      <c r="AZ40" s="5" t="s">
        <v>90</v>
      </c>
      <c r="BA40" s="6" t="s">
        <v>91</v>
      </c>
      <c r="BB40" s="7" t="s">
        <v>3</v>
      </c>
      <c r="BC40" s="6" t="s">
        <v>91</v>
      </c>
      <c r="BD40" s="344" t="s">
        <v>92</v>
      </c>
      <c r="BE40" s="394"/>
      <c r="BF40" s="355"/>
      <c r="BG40" s="356"/>
      <c r="BH40" s="356"/>
      <c r="BI40" s="356"/>
      <c r="BJ40" s="356"/>
      <c r="BK40" s="356"/>
      <c r="BL40" s="356"/>
      <c r="BM40" s="356"/>
      <c r="BN40" s="356"/>
      <c r="BO40" s="356"/>
      <c r="BP40" s="356"/>
      <c r="BQ40" s="356"/>
      <c r="BR40" s="356"/>
      <c r="BS40" s="356"/>
      <c r="BT40" s="356"/>
      <c r="BU40" s="356"/>
      <c r="BV40" s="356"/>
      <c r="BW40" s="356"/>
      <c r="BX40" s="356"/>
      <c r="BY40" s="356"/>
      <c r="BZ40" s="357"/>
      <c r="CA40" s="8"/>
    </row>
    <row r="41" spans="1:79" ht="13.5" customHeight="1" x14ac:dyDescent="0.2">
      <c r="A41" s="8"/>
      <c r="B41" s="379"/>
      <c r="C41" s="380"/>
      <c r="D41" s="380"/>
      <c r="E41" s="380"/>
      <c r="F41" s="380"/>
      <c r="G41" s="381"/>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80</v>
      </c>
      <c r="AU41" s="402"/>
      <c r="AV41" s="402"/>
      <c r="AW41" s="402"/>
      <c r="AX41" s="164" t="s">
        <v>79</v>
      </c>
      <c r="AY41" s="405"/>
      <c r="AZ41" s="408">
        <v>240</v>
      </c>
      <c r="BA41" s="409"/>
      <c r="BB41" s="409"/>
      <c r="BC41" s="409"/>
      <c r="BD41" s="164" t="s">
        <v>79</v>
      </c>
      <c r="BE41" s="405"/>
      <c r="BF41" s="358" t="s">
        <v>204</v>
      </c>
      <c r="BG41" s="359"/>
      <c r="BH41" s="359"/>
      <c r="BI41" s="359"/>
      <c r="BJ41" s="359"/>
      <c r="BK41" s="359"/>
      <c r="BL41" s="359"/>
      <c r="BM41" s="359"/>
      <c r="BN41" s="359"/>
      <c r="BO41" s="359"/>
      <c r="BP41" s="359"/>
      <c r="BQ41" s="359"/>
      <c r="BR41" s="359"/>
      <c r="BS41" s="359"/>
      <c r="BT41" s="359"/>
      <c r="BU41" s="359"/>
      <c r="BV41" s="359"/>
      <c r="BW41" s="359"/>
      <c r="BX41" s="359"/>
      <c r="BY41" s="359"/>
      <c r="BZ41" s="360"/>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50"/>
      <c r="AY42" s="406"/>
      <c r="AZ42" s="410"/>
      <c r="BA42" s="411"/>
      <c r="BB42" s="411"/>
      <c r="BC42" s="411"/>
      <c r="BD42" s="250"/>
      <c r="BE42" s="406"/>
      <c r="BF42" s="361"/>
      <c r="BG42" s="362"/>
      <c r="BH42" s="362"/>
      <c r="BI42" s="362"/>
      <c r="BJ42" s="362"/>
      <c r="BK42" s="362"/>
      <c r="BL42" s="362"/>
      <c r="BM42" s="362"/>
      <c r="BN42" s="362"/>
      <c r="BO42" s="362"/>
      <c r="BP42" s="362"/>
      <c r="BQ42" s="362"/>
      <c r="BR42" s="362"/>
      <c r="BS42" s="362"/>
      <c r="BT42" s="362"/>
      <c r="BU42" s="362"/>
      <c r="BV42" s="362"/>
      <c r="BW42" s="362"/>
      <c r="BX42" s="362"/>
      <c r="BY42" s="362"/>
      <c r="BZ42" s="363"/>
      <c r="CA42" s="8"/>
    </row>
    <row r="43" spans="1:79" ht="13.5" customHeight="1" x14ac:dyDescent="0.2">
      <c r="A43" s="8"/>
      <c r="B43" s="367" t="s">
        <v>95</v>
      </c>
      <c r="C43" s="368"/>
      <c r="D43" s="368"/>
      <c r="E43" s="368"/>
      <c r="F43" s="368"/>
      <c r="G43" s="368"/>
      <c r="H43" s="369"/>
      <c r="I43" s="373">
        <v>1</v>
      </c>
      <c r="J43" s="171"/>
      <c r="K43" s="171"/>
      <c r="L43" s="164" t="s">
        <v>96</v>
      </c>
      <c r="M43" s="165"/>
      <c r="N43" s="367"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171">
        <v>1</v>
      </c>
      <c r="AI43" s="171"/>
      <c r="AJ43" s="171"/>
      <c r="AK43" s="171"/>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1"/>
      <c r="BG43" s="362"/>
      <c r="BH43" s="362"/>
      <c r="BI43" s="362"/>
      <c r="BJ43" s="362"/>
      <c r="BK43" s="362"/>
      <c r="BL43" s="362"/>
      <c r="BM43" s="362"/>
      <c r="BN43" s="362"/>
      <c r="BO43" s="362"/>
      <c r="BP43" s="362"/>
      <c r="BQ43" s="362"/>
      <c r="BR43" s="362"/>
      <c r="BS43" s="362"/>
      <c r="BT43" s="362"/>
      <c r="BU43" s="362"/>
      <c r="BV43" s="362"/>
      <c r="BW43" s="362"/>
      <c r="BX43" s="362"/>
      <c r="BY43" s="362"/>
      <c r="BZ43" s="363"/>
      <c r="CA43" s="8"/>
    </row>
    <row r="44" spans="1:79" ht="13.5" customHeight="1" x14ac:dyDescent="0.2">
      <c r="A44" s="8"/>
      <c r="B44" s="370"/>
      <c r="C44" s="371"/>
      <c r="D44" s="371"/>
      <c r="E44" s="371"/>
      <c r="F44" s="371"/>
      <c r="G44" s="371"/>
      <c r="H44" s="372"/>
      <c r="I44" s="374"/>
      <c r="J44" s="319"/>
      <c r="K44" s="319"/>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9">
        <v>1</v>
      </c>
      <c r="AI44" s="319"/>
      <c r="AJ44" s="319"/>
      <c r="AK44" s="319"/>
      <c r="AL44" s="375" t="s">
        <v>100</v>
      </c>
      <c r="AM44" s="376"/>
      <c r="AN44" s="9"/>
      <c r="AO44" s="438" t="s">
        <v>102</v>
      </c>
      <c r="AP44" s="439"/>
      <c r="AQ44" s="439"/>
      <c r="AR44" s="439"/>
      <c r="AS44" s="440"/>
      <c r="AT44" s="434">
        <v>40</v>
      </c>
      <c r="AU44" s="435"/>
      <c r="AV44" s="435"/>
      <c r="AW44" s="435"/>
      <c r="AX44" s="223" t="s">
        <v>79</v>
      </c>
      <c r="AY44" s="278"/>
      <c r="AZ44" s="429">
        <v>100</v>
      </c>
      <c r="BA44" s="430"/>
      <c r="BB44" s="430"/>
      <c r="BC44" s="430"/>
      <c r="BD44" s="223" t="s">
        <v>79</v>
      </c>
      <c r="BE44" s="278"/>
      <c r="BF44" s="361"/>
      <c r="BG44" s="362"/>
      <c r="BH44" s="362"/>
      <c r="BI44" s="362"/>
      <c r="BJ44" s="362"/>
      <c r="BK44" s="362"/>
      <c r="BL44" s="362"/>
      <c r="BM44" s="362"/>
      <c r="BN44" s="362"/>
      <c r="BO44" s="362"/>
      <c r="BP44" s="362"/>
      <c r="BQ44" s="362"/>
      <c r="BR44" s="362"/>
      <c r="BS44" s="362"/>
      <c r="BT44" s="362"/>
      <c r="BU44" s="362"/>
      <c r="BV44" s="362"/>
      <c r="BW44" s="362"/>
      <c r="BX44" s="362"/>
      <c r="BY44" s="362"/>
      <c r="BZ44" s="363"/>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1"/>
      <c r="BG45" s="362"/>
      <c r="BH45" s="362"/>
      <c r="BI45" s="362"/>
      <c r="BJ45" s="362"/>
      <c r="BK45" s="362"/>
      <c r="BL45" s="362"/>
      <c r="BM45" s="362"/>
      <c r="BN45" s="362"/>
      <c r="BO45" s="362"/>
      <c r="BP45" s="362"/>
      <c r="BQ45" s="362"/>
      <c r="BR45" s="362"/>
      <c r="BS45" s="362"/>
      <c r="BT45" s="362"/>
      <c r="BU45" s="362"/>
      <c r="BV45" s="362"/>
      <c r="BW45" s="362"/>
      <c r="BX45" s="362"/>
      <c r="BY45" s="362"/>
      <c r="BZ45" s="363"/>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50" t="s">
        <v>33</v>
      </c>
      <c r="AY46" s="250"/>
      <c r="AZ46" s="429">
        <v>52</v>
      </c>
      <c r="BA46" s="430"/>
      <c r="BB46" s="430"/>
      <c r="BC46" s="430"/>
      <c r="BD46" s="250" t="s">
        <v>33</v>
      </c>
      <c r="BE46" s="406"/>
      <c r="BF46" s="361"/>
      <c r="BG46" s="362"/>
      <c r="BH46" s="362"/>
      <c r="BI46" s="362"/>
      <c r="BJ46" s="362"/>
      <c r="BK46" s="362"/>
      <c r="BL46" s="362"/>
      <c r="BM46" s="362"/>
      <c r="BN46" s="362"/>
      <c r="BO46" s="362"/>
      <c r="BP46" s="362"/>
      <c r="BQ46" s="362"/>
      <c r="BR46" s="362"/>
      <c r="BS46" s="362"/>
      <c r="BT46" s="362"/>
      <c r="BU46" s="362"/>
      <c r="BV46" s="362"/>
      <c r="BW46" s="362"/>
      <c r="BX46" s="362"/>
      <c r="BY46" s="362"/>
      <c r="BZ46" s="363"/>
      <c r="CA46" s="8"/>
    </row>
    <row r="47" spans="1:79" ht="13.5" customHeight="1" x14ac:dyDescent="0.2">
      <c r="A47" s="8"/>
      <c r="B47" s="414"/>
      <c r="C47" s="416" t="s">
        <v>106</v>
      </c>
      <c r="D47" s="417"/>
      <c r="E47" s="417"/>
      <c r="F47" s="417"/>
      <c r="G47" s="417"/>
      <c r="H47" s="417"/>
      <c r="I47" s="417"/>
      <c r="J47" s="417"/>
      <c r="K47" s="417"/>
      <c r="L47" s="417"/>
      <c r="M47" s="417"/>
      <c r="N47" s="418"/>
      <c r="O47" s="349" t="s">
        <v>107</v>
      </c>
      <c r="P47" s="350"/>
      <c r="Q47" s="350"/>
      <c r="R47" s="350"/>
      <c r="S47" s="350"/>
      <c r="T47" s="419"/>
      <c r="U47" s="421" t="s">
        <v>108</v>
      </c>
      <c r="V47" s="422"/>
      <c r="W47" s="423"/>
      <c r="X47" s="345" t="s">
        <v>109</v>
      </c>
      <c r="Y47" s="325"/>
      <c r="Z47" s="346"/>
      <c r="AA47" s="349" t="s">
        <v>110</v>
      </c>
      <c r="AB47" s="350"/>
      <c r="AC47" s="419"/>
      <c r="AD47" s="444" t="s">
        <v>111</v>
      </c>
      <c r="AE47" s="342"/>
      <c r="AF47" s="342"/>
      <c r="AG47" s="342"/>
      <c r="AH47" s="342"/>
      <c r="AI47" s="342"/>
      <c r="AJ47" s="342"/>
      <c r="AK47" s="342"/>
      <c r="AL47" s="342"/>
      <c r="AM47" s="445"/>
      <c r="AN47" s="9"/>
      <c r="AO47" s="431"/>
      <c r="AP47" s="433"/>
      <c r="AQ47" s="397"/>
      <c r="AR47" s="397"/>
      <c r="AS47" s="398"/>
      <c r="AT47" s="436"/>
      <c r="AU47" s="404"/>
      <c r="AV47" s="404"/>
      <c r="AW47" s="404"/>
      <c r="AX47" s="250"/>
      <c r="AY47" s="250"/>
      <c r="AZ47" s="412"/>
      <c r="BA47" s="413"/>
      <c r="BB47" s="413"/>
      <c r="BC47" s="413"/>
      <c r="BD47" s="250"/>
      <c r="BE47" s="406"/>
      <c r="BF47" s="361"/>
      <c r="BG47" s="362"/>
      <c r="BH47" s="362"/>
      <c r="BI47" s="362"/>
      <c r="BJ47" s="362"/>
      <c r="BK47" s="362"/>
      <c r="BL47" s="362"/>
      <c r="BM47" s="362"/>
      <c r="BN47" s="362"/>
      <c r="BO47" s="362"/>
      <c r="BP47" s="362"/>
      <c r="BQ47" s="362"/>
      <c r="BR47" s="362"/>
      <c r="BS47" s="362"/>
      <c r="BT47" s="362"/>
      <c r="BU47" s="362"/>
      <c r="BV47" s="362"/>
      <c r="BW47" s="362"/>
      <c r="BX47" s="362"/>
      <c r="BY47" s="362"/>
      <c r="BZ47" s="363"/>
      <c r="CA47" s="8"/>
    </row>
    <row r="48" spans="1:79" ht="13.5" customHeight="1" x14ac:dyDescent="0.2">
      <c r="A48" s="8"/>
      <c r="B48" s="415"/>
      <c r="C48" s="451" t="s">
        <v>112</v>
      </c>
      <c r="D48" s="452"/>
      <c r="E48" s="452"/>
      <c r="F48" s="452"/>
      <c r="G48" s="452"/>
      <c r="H48" s="452"/>
      <c r="I48" s="452"/>
      <c r="J48" s="452"/>
      <c r="K48" s="452"/>
      <c r="L48" s="452"/>
      <c r="M48" s="452"/>
      <c r="N48" s="453"/>
      <c r="O48" s="355"/>
      <c r="P48" s="356"/>
      <c r="Q48" s="356"/>
      <c r="R48" s="356"/>
      <c r="S48" s="356"/>
      <c r="T48" s="420"/>
      <c r="U48" s="424"/>
      <c r="V48" s="425"/>
      <c r="W48" s="426"/>
      <c r="X48" s="427"/>
      <c r="Y48" s="331"/>
      <c r="Z48" s="428"/>
      <c r="AA48" s="454" t="s">
        <v>113</v>
      </c>
      <c r="AB48" s="455"/>
      <c r="AC48" s="456"/>
      <c r="AD48" s="446"/>
      <c r="AE48" s="344"/>
      <c r="AF48" s="344"/>
      <c r="AG48" s="344"/>
      <c r="AH48" s="344"/>
      <c r="AI48" s="344"/>
      <c r="AJ48" s="344"/>
      <c r="AK48" s="344"/>
      <c r="AL48" s="344"/>
      <c r="AM48" s="447"/>
      <c r="AN48" s="9"/>
      <c r="AO48" s="431"/>
      <c r="AP48" s="457" t="s">
        <v>114</v>
      </c>
      <c r="AQ48" s="458"/>
      <c r="AR48" s="458"/>
      <c r="AS48" s="458"/>
      <c r="AT48" s="434">
        <v>20</v>
      </c>
      <c r="AU48" s="435"/>
      <c r="AV48" s="435"/>
      <c r="AW48" s="435"/>
      <c r="AX48" s="223" t="s">
        <v>33</v>
      </c>
      <c r="AY48" s="223"/>
      <c r="AZ48" s="429">
        <v>20</v>
      </c>
      <c r="BA48" s="430"/>
      <c r="BB48" s="430"/>
      <c r="BC48" s="430"/>
      <c r="BD48" s="223" t="s">
        <v>33</v>
      </c>
      <c r="BE48" s="278"/>
      <c r="BF48" s="361"/>
      <c r="BG48" s="362"/>
      <c r="BH48" s="362"/>
      <c r="BI48" s="362"/>
      <c r="BJ48" s="362"/>
      <c r="BK48" s="362"/>
      <c r="BL48" s="362"/>
      <c r="BM48" s="362"/>
      <c r="BN48" s="362"/>
      <c r="BO48" s="362"/>
      <c r="BP48" s="362"/>
      <c r="BQ48" s="362"/>
      <c r="BR48" s="362"/>
      <c r="BS48" s="362"/>
      <c r="BT48" s="362"/>
      <c r="BU48" s="362"/>
      <c r="BV48" s="362"/>
      <c r="BW48" s="362"/>
      <c r="BX48" s="362"/>
      <c r="BY48" s="362"/>
      <c r="BZ48" s="363"/>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1"/>
      <c r="BG49" s="362"/>
      <c r="BH49" s="362"/>
      <c r="BI49" s="362"/>
      <c r="BJ49" s="362"/>
      <c r="BK49" s="362"/>
      <c r="BL49" s="362"/>
      <c r="BM49" s="362"/>
      <c r="BN49" s="362"/>
      <c r="BO49" s="362"/>
      <c r="BP49" s="362"/>
      <c r="BQ49" s="362"/>
      <c r="BR49" s="362"/>
      <c r="BS49" s="362"/>
      <c r="BT49" s="362"/>
      <c r="BU49" s="362"/>
      <c r="BV49" s="362"/>
      <c r="BW49" s="362"/>
      <c r="BX49" s="362"/>
      <c r="BY49" s="362"/>
      <c r="BZ49" s="363"/>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90"/>
      <c r="AM50" s="482"/>
      <c r="AN50" s="9"/>
      <c r="AO50" s="431"/>
      <c r="AP50" s="433" t="s">
        <v>121</v>
      </c>
      <c r="AQ50" s="397"/>
      <c r="AR50" s="397"/>
      <c r="AS50" s="397"/>
      <c r="AT50" s="434">
        <v>2</v>
      </c>
      <c r="AU50" s="435"/>
      <c r="AV50" s="435"/>
      <c r="AW50" s="435"/>
      <c r="AX50" s="250" t="s">
        <v>33</v>
      </c>
      <c r="AY50" s="250"/>
      <c r="AZ50" s="429">
        <v>2</v>
      </c>
      <c r="BA50" s="430"/>
      <c r="BB50" s="430"/>
      <c r="BC50" s="430"/>
      <c r="BD50" s="250" t="s">
        <v>33</v>
      </c>
      <c r="BE50" s="406"/>
      <c r="BF50" s="361"/>
      <c r="BG50" s="362"/>
      <c r="BH50" s="362"/>
      <c r="BI50" s="362"/>
      <c r="BJ50" s="362"/>
      <c r="BK50" s="362"/>
      <c r="BL50" s="362"/>
      <c r="BM50" s="362"/>
      <c r="BN50" s="362"/>
      <c r="BO50" s="362"/>
      <c r="BP50" s="362"/>
      <c r="BQ50" s="362"/>
      <c r="BR50" s="362"/>
      <c r="BS50" s="362"/>
      <c r="BT50" s="362"/>
      <c r="BU50" s="362"/>
      <c r="BV50" s="362"/>
      <c r="BW50" s="362"/>
      <c r="BX50" s="362"/>
      <c r="BY50" s="362"/>
      <c r="BZ50" s="363"/>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8"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50"/>
      <c r="AY51" s="250"/>
      <c r="AZ51" s="412"/>
      <c r="BA51" s="413"/>
      <c r="BB51" s="413"/>
      <c r="BC51" s="413"/>
      <c r="BD51" s="250"/>
      <c r="BE51" s="406"/>
      <c r="BF51" s="361"/>
      <c r="BG51" s="362"/>
      <c r="BH51" s="362"/>
      <c r="BI51" s="362"/>
      <c r="BJ51" s="362"/>
      <c r="BK51" s="362"/>
      <c r="BL51" s="362"/>
      <c r="BM51" s="362"/>
      <c r="BN51" s="362"/>
      <c r="BO51" s="362"/>
      <c r="BP51" s="362"/>
      <c r="BQ51" s="362"/>
      <c r="BR51" s="362"/>
      <c r="BS51" s="362"/>
      <c r="BT51" s="362"/>
      <c r="BU51" s="362"/>
      <c r="BV51" s="362"/>
      <c r="BW51" s="362"/>
      <c r="BX51" s="362"/>
      <c r="BY51" s="362"/>
      <c r="BZ51" s="363"/>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15</v>
      </c>
      <c r="AU52" s="435"/>
      <c r="AV52" s="435"/>
      <c r="AW52" s="435"/>
      <c r="AX52" s="223" t="s">
        <v>33</v>
      </c>
      <c r="AY52" s="223"/>
      <c r="AZ52" s="429">
        <v>12</v>
      </c>
      <c r="BA52" s="430"/>
      <c r="BB52" s="430"/>
      <c r="BC52" s="430"/>
      <c r="BD52" s="223" t="s">
        <v>33</v>
      </c>
      <c r="BE52" s="278"/>
      <c r="BF52" s="361"/>
      <c r="BG52" s="362"/>
      <c r="BH52" s="362"/>
      <c r="BI52" s="362"/>
      <c r="BJ52" s="362"/>
      <c r="BK52" s="362"/>
      <c r="BL52" s="362"/>
      <c r="BM52" s="362"/>
      <c r="BN52" s="362"/>
      <c r="BO52" s="362"/>
      <c r="BP52" s="362"/>
      <c r="BQ52" s="362"/>
      <c r="BR52" s="362"/>
      <c r="BS52" s="362"/>
      <c r="BT52" s="362"/>
      <c r="BU52" s="362"/>
      <c r="BV52" s="362"/>
      <c r="BW52" s="362"/>
      <c r="BX52" s="362"/>
      <c r="BY52" s="362"/>
      <c r="BZ52" s="363"/>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8"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1"/>
      <c r="BG53" s="362"/>
      <c r="BH53" s="362"/>
      <c r="BI53" s="362"/>
      <c r="BJ53" s="362"/>
      <c r="BK53" s="362"/>
      <c r="BL53" s="362"/>
      <c r="BM53" s="362"/>
      <c r="BN53" s="362"/>
      <c r="BO53" s="362"/>
      <c r="BP53" s="362"/>
      <c r="BQ53" s="362"/>
      <c r="BR53" s="362"/>
      <c r="BS53" s="362"/>
      <c r="BT53" s="362"/>
      <c r="BU53" s="362"/>
      <c r="BV53" s="362"/>
      <c r="BW53" s="362"/>
      <c r="BX53" s="362"/>
      <c r="BY53" s="362"/>
      <c r="BZ53" s="363"/>
      <c r="CA53" s="8"/>
    </row>
    <row r="54" spans="1:79" ht="13.5" customHeight="1" x14ac:dyDescent="0.2">
      <c r="A54" s="8"/>
      <c r="B54" s="288"/>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85</v>
      </c>
      <c r="AU54" s="507"/>
      <c r="AV54" s="507"/>
      <c r="AW54" s="507"/>
      <c r="AX54" s="223" t="s">
        <v>33</v>
      </c>
      <c r="AY54" s="223"/>
      <c r="AZ54" s="506">
        <f>AZ46+AZ48+AZ50+AZ52</f>
        <v>86</v>
      </c>
      <c r="BA54" s="507"/>
      <c r="BB54" s="507"/>
      <c r="BC54" s="507"/>
      <c r="BD54" s="223" t="s">
        <v>33</v>
      </c>
      <c r="BE54" s="278"/>
      <c r="BF54" s="361"/>
      <c r="BG54" s="362"/>
      <c r="BH54" s="362"/>
      <c r="BI54" s="362"/>
      <c r="BJ54" s="362"/>
      <c r="BK54" s="362"/>
      <c r="BL54" s="362"/>
      <c r="BM54" s="362"/>
      <c r="BN54" s="362"/>
      <c r="BO54" s="362"/>
      <c r="BP54" s="362"/>
      <c r="BQ54" s="362"/>
      <c r="BR54" s="362"/>
      <c r="BS54" s="362"/>
      <c r="BT54" s="362"/>
      <c r="BU54" s="362"/>
      <c r="BV54" s="362"/>
      <c r="BW54" s="362"/>
      <c r="BX54" s="362"/>
      <c r="BY54" s="362"/>
      <c r="BZ54" s="363"/>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4"/>
      <c r="BG55" s="365"/>
      <c r="BH55" s="365"/>
      <c r="BI55" s="365"/>
      <c r="BJ55" s="365"/>
      <c r="BK55" s="365"/>
      <c r="BL55" s="365"/>
      <c r="BM55" s="365"/>
      <c r="BN55" s="365"/>
      <c r="BO55" s="365"/>
      <c r="BP55" s="365"/>
      <c r="BQ55" s="365"/>
      <c r="BR55" s="365"/>
      <c r="BS55" s="365"/>
      <c r="BT55" s="365"/>
      <c r="BU55" s="365"/>
      <c r="BV55" s="365"/>
      <c r="BW55" s="365"/>
      <c r="BX55" s="365"/>
      <c r="BY55" s="365"/>
      <c r="BZ55" s="366"/>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90"/>
      <c r="AM56" s="482"/>
      <c r="AN56" s="9"/>
      <c r="AO56" s="176" t="s">
        <v>132</v>
      </c>
      <c r="AP56" s="177"/>
      <c r="AQ56" s="177"/>
      <c r="AR56" s="177"/>
      <c r="AS56" s="534"/>
      <c r="AT56" s="520">
        <f>AT41-AT44-AT54</f>
        <v>-45</v>
      </c>
      <c r="AU56" s="521"/>
      <c r="AV56" s="521"/>
      <c r="AW56" s="521"/>
      <c r="AX56" s="164" t="s">
        <v>33</v>
      </c>
      <c r="AY56" s="405"/>
      <c r="AZ56" s="520">
        <f>AZ41-AZ44-AZ54</f>
        <v>54</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8"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50"/>
      <c r="AY57" s="406"/>
      <c r="AZ57" s="522"/>
      <c r="BA57" s="523"/>
      <c r="BB57" s="523"/>
      <c r="BC57" s="523"/>
      <c r="BD57" s="250"/>
      <c r="BE57" s="251"/>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3" t="s">
        <v>135</v>
      </c>
      <c r="AP58" s="284"/>
      <c r="AQ58" s="284"/>
      <c r="AR58" s="284"/>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8"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8"/>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205</v>
      </c>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60"/>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2"/>
      <c r="AQ61" s="362"/>
      <c r="AR61" s="362"/>
      <c r="AS61" s="362"/>
      <c r="AT61" s="362"/>
      <c r="AU61" s="362"/>
      <c r="AV61" s="362"/>
      <c r="AW61" s="362"/>
      <c r="AX61" s="362"/>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2"/>
      <c r="BV61" s="362"/>
      <c r="BW61" s="362"/>
      <c r="BX61" s="362"/>
      <c r="BY61" s="362"/>
      <c r="BZ61" s="363"/>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3"/>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8"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3"/>
      <c r="CA63" s="8"/>
    </row>
    <row r="64" spans="1:79" ht="13.5" customHeight="1" x14ac:dyDescent="0.2">
      <c r="A64" s="8"/>
      <c r="B64" s="288"/>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2"/>
      <c r="BR64" s="362"/>
      <c r="BS64" s="362"/>
      <c r="BT64" s="362"/>
      <c r="BU64" s="362"/>
      <c r="BV64" s="362"/>
      <c r="BW64" s="362"/>
      <c r="BX64" s="362"/>
      <c r="BY64" s="362"/>
      <c r="BZ64" s="363"/>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3"/>
      <c r="AN65" s="9"/>
      <c r="AO65" s="538"/>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6"/>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2026-01-09T11:16:37Z</cp:lastPrinted>
  <dcterms:created xsi:type="dcterms:W3CDTF">2026-01-08T01:41:57Z</dcterms:created>
  <dcterms:modified xsi:type="dcterms:W3CDTF">2026-01-09T11:16:43Z</dcterms:modified>
</cp:coreProperties>
</file>