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動物病院\"/>
    </mc:Choice>
  </mc:AlternateContent>
  <xr:revisionPtr revIDLastSave="0" documentId="13_ncr:1_{33821F6D-91B3-429E-AC47-9044B7688E80}"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<sst xmlns="http://schemas.openxmlformats.org/spreadsheetml/2006/main" count="338" uniqueCount="207">
  <si>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</si>
  <si>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</si>
  <si>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</si>
  <si>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</si>
  <si>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</si>
  <si>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</si>
  <si>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</si>
  <si>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</si>
  <si>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</si>
  <si>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</si>
  <si>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</si>
  <si>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</si>
  <si>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</si>
  <si>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</si>
  <si>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</si>
  <si>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</si>
  <si>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</si>
  <si>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</si>
  <si>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</si>
  <si>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</si>
  <si>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</si>
  <si>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</si>
  <si>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</si>
  <si>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</si>
  <si>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</si>
  <si>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</si>
  <si>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</si>
  <si>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</si>
  <si>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</si>
  <si>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</si>
  <si>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</si>
  <si>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</si>
  <si>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</si>
  <si>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</si>
  <si>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</si>
  <si>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</si>
  <si>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</si>
  <si>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</si>
  <si>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</si>
  <si>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</si>
  <si>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</si>
  <si>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</si>
  <si>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</si>
  <si>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</si>
  <si>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</si>
  <si>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</si>
  <si>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</si>
  <si>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</si>
  <si>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</si>
  <si>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</si>
  <si>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</si>
  <si>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</si>
  <si>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</si>
  <si>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</si>
  <si>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</si>
  <si>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</si>
  <si>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</si>
  <si>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</si>
  <si>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</si>
  <si>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</si>
  <si>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</si>
  <si>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</si>
  <si>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</si>
  <si>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</si>
  <si>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</si>
  <si>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</si>
  <si>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</si>
  <si>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</si>
  <si>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</si>
  <si>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</si>
  <si>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</si>
  <si>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</si>
  <si>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</si>
  <si>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</si>
  <si>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</si>
  <si>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</si>
  <si>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</si>
  <si>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</si>
  <si>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</si>
  <si>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</si>
  <si>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</si>
  <si>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</si>
  <si>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</si>
  <si>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</si>
  <si>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</si>
  <si>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</si>
  <si>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</si>
  <si>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</si>
  <si>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</si>
  <si>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</si>
  <si>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</si>
  <si>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</si>
  <si>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</si>
  <si>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</si>
  <si>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</si>
  <si>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</si>
  <si>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</si>
  <si>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</si>
  <si>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</si>
  <si>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</si>
  <si>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</si>
  <si>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</si>
  <si>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</si>
  <si>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</si>
  <si>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</si>
  <si>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</si>
  <si>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</si>
  <si>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</si>
  <si>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</si>
  <si>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</si>
  <si>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</si>
  <si>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</si>
  <si>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</si>
  <si>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</si>
  <si>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</si>
  <si>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</si>
  <si>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</si>
  <si>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</si>
  <si>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</si>
  <si>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</si>
  <si>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</si>
  <si>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</si>
  <si>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</si>
  <si>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</si>
  <si>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</si>
  <si>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</si>
  <si>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</si>
  <si>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</si>
  <si>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</si>
  <si>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</si>
  <si>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</si>
  <si>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</si>
  <si>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</si>
  <si>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</si>
  <si>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</si>
  <si>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</si>
  <si>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</si>
  <si>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</si>
  <si>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</si>
  <si>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</si>
  <si>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</si>
  <si>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</si>
  <si>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</si>
  <si>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</si>
  <si>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</si>
  <si>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</si>
  <si>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</si>
  <si>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</si>
  <si>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</si>
  <si>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</si>
  <si>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</si>
  <si>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</si>
  <si>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</si>
  <si>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幼少期に飼っていた動物が病気になった際、獣医師の丁寧な説明と対応に救われた経験が強く心に残っている。</t>
    <phoneticPr fontId="16"/>
  </si>
  <si>
    <t>その後、臨床現場で多くの飼い主と向き合う中で、不安や迷いを抱えたまま受診している現状を実感した。</t>
    <phoneticPr fontId="16"/>
  </si>
  <si>
    <t>地域では気軽に相談できる動物病院が限られ、些細な変化を見逃してしまうケースも少なくない。</t>
    <phoneticPr fontId="16"/>
  </si>
  <si>
    <t>早期対応と継続的なケアを通じて動物と飼い主の安心を支えたいと考え、開業を決意した。</t>
    <phoneticPr fontId="16"/>
  </si>
  <si>
    <t>平成18年4月</t>
    <phoneticPr fontId="16"/>
  </si>
  <si>
    <t>〇〇大学獣医学部に入学し、基礎獣医学と臨床理論を学んだ。</t>
    <phoneticPr fontId="16"/>
  </si>
  <si>
    <t>平成24年4月</t>
    <phoneticPr fontId="16"/>
  </si>
  <si>
    <t>動物病院〇〇に勤務し、診療補助と一次診療を担当した。</t>
    <phoneticPr fontId="16"/>
  </si>
  <si>
    <t>平成27年6月</t>
    <phoneticPr fontId="16"/>
  </si>
  <si>
    <t>動物病院〇〇で外来診療と検査対応を経験した。</t>
    <phoneticPr fontId="16"/>
  </si>
  <si>
    <t>令和2年5月</t>
    <phoneticPr fontId="16"/>
  </si>
  <si>
    <t>地域密着型病院〇〇で予防医療と飼い主対応を担った。</t>
    <phoneticPr fontId="16"/>
  </si>
  <si>
    <t>令和5年4月</t>
    <phoneticPr fontId="16"/>
  </si>
  <si>
    <t>小動物医療の研修を継続受講し、診療技術の向上を図った。</t>
    <rPh sb="9" eb="11">
      <t>ケイゾク</t>
    </rPh>
    <phoneticPr fontId="16"/>
  </si>
  <si>
    <t>令和6年10月</t>
    <phoneticPr fontId="16"/>
  </si>
  <si>
    <t>開業準備として地域調査と診療体制の検討を進めた。</t>
    <phoneticPr fontId="16"/>
  </si>
  <si>
    <t>普通自動車第一種運転免許</t>
    <phoneticPr fontId="16"/>
  </si>
  <si>
    <t>獣医師免許、動物病院開設届</t>
    <rPh sb="6" eb="13">
      <t>ドウブツビョウインカイセツトドケ</t>
    </rPh>
    <phoneticPr fontId="16"/>
  </si>
  <si>
    <t>犬・猫を中心とした小動物の診療、予防医療、健康管理を行う。</t>
    <phoneticPr fontId="16"/>
  </si>
  <si>
    <t>診察から説明までを丁寧に行い、継続的な通院につながる体制を整える。</t>
    <phoneticPr fontId="16"/>
  </si>
  <si>
    <t>一次診療・外来診察</t>
    <phoneticPr fontId="16"/>
  </si>
  <si>
    <t>予防医療・健康管理</t>
    <phoneticPr fontId="16"/>
  </si>
  <si>
    <t>検査・軽処置対応</t>
    <phoneticPr fontId="16"/>
  </si>
  <si>
    <t>木曜日</t>
    <rPh sb="0" eb="3">
      <t>モクヨウビ</t>
    </rPh>
    <phoneticPr fontId="16"/>
  </si>
  <si>
    <t>9時</t>
    <rPh sb="1" eb="2">
      <t>ジ</t>
    </rPh>
    <phoneticPr fontId="2"/>
  </si>
  <si>
    <t>18時</t>
    <rPh sb="2" eb="3">
      <t>ジ</t>
    </rPh>
    <phoneticPr fontId="2"/>
  </si>
  <si>
    <t>症状の重さに関わらず丁寧な問診を行い、変化の背景を把握する診療方針である。</t>
    <phoneticPr fontId="16"/>
  </si>
  <si>
    <t>専門用語を避け、治療内容や選択肢を分かりやすく説明する姿勢を大切にする。</t>
    <phoneticPr fontId="16"/>
  </si>
  <si>
    <t>継続通院を前提とした無理のない治療計画を提案できる点が強みである。</t>
    <phoneticPr fontId="16"/>
  </si>
  <si>
    <t>地域で犬や猫を飼育する家庭を主な対象とし、身近なかかりつけ医需要を想定する。</t>
    <phoneticPr fontId="16"/>
  </si>
  <si>
    <t>初診時の説明資料や診療方針の共有を重視し、安心感の醸成を図る。</t>
    <phoneticPr fontId="16"/>
  </si>
  <si>
    <t>地域関係者との連携を通じて、相談先として認知される体制を整える。</t>
    <phoneticPr fontId="16"/>
  </si>
  <si>
    <t>周辺には動物病院が点在しているが、継続相談を重視する施設は限られている。</t>
    <phoneticPr fontId="16"/>
  </si>
  <si>
    <t>ペットの高齢化に伴い、予防や健康管理の需要は安定している。</t>
    <phoneticPr fontId="16"/>
  </si>
  <si>
    <t>地域密着型の診療体制を築くことで差別化が可能な環境である。</t>
    <phoneticPr fontId="16"/>
  </si>
  <si>
    <t>・診察台・医療機器一式</t>
    <phoneticPr fontId="16"/>
  </si>
  <si>
    <t>〇〇社</t>
    <rPh sb="2" eb="3">
      <t>シャ</t>
    </rPh>
    <phoneticPr fontId="16"/>
  </si>
  <si>
    <t>・検査機器・分析装置</t>
    <phoneticPr fontId="16"/>
  </si>
  <si>
    <t>・医療用冷蔵庫・薬品棚</t>
    <phoneticPr fontId="16"/>
  </si>
  <si>
    <t>△△社</t>
    <rPh sb="2" eb="3">
      <t>シャ</t>
    </rPh>
    <phoneticPr fontId="16"/>
  </si>
  <si>
    <t>・院内内装・待合設備</t>
    <phoneticPr fontId="16"/>
  </si>
  <si>
    <t>・PC・電子カルテ設備</t>
    <phoneticPr fontId="16"/>
  </si>
  <si>
    <t>××社</t>
    <rPh sb="2" eb="3">
      <t>シャ</t>
    </rPh>
    <phoneticPr fontId="16"/>
  </si>
  <si>
    <t>・看板・外装整備</t>
    <phoneticPr fontId="16"/>
  </si>
  <si>
    <t>・医薬品・消耗品仕入（6ヵ月分）</t>
    <phoneticPr fontId="16"/>
  </si>
  <si>
    <t>・人件費（6ヵ月分）</t>
    <rPh sb="7" eb="9">
      <t>ゲツブン</t>
    </rPh>
    <phoneticPr fontId="16"/>
  </si>
  <si>
    <t>・家賃（6ヵ月分）</t>
    <rPh sb="1" eb="3">
      <t>ヤチン</t>
    </rPh>
    <rPh sb="6" eb="8">
      <t>ゲツブン</t>
    </rPh>
    <phoneticPr fontId="16"/>
  </si>
  <si>
    <t>・広告宣伝費（6ヵ月分）</t>
    <rPh sb="1" eb="6">
      <t>コウコクセンデンヒ</t>
    </rPh>
    <rPh sb="9" eb="11">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</si>
  <si>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</si>
  <si>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</si>
  <si>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</si>
  <si>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</si>
  <si>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診察単価と来院数を基に算定し、創業当初は平均単価8,000円の外来診療を1日30件、月26日稼働と想定した。一般診療や予防相談を含め、立ち上がり期として無理のない来院数とし、月195万円の売上高と設定した。1年後は地域での認知向上と継続通院の増加を前提に、1日40件まで来院数が増える想定とし、月260万円とした。
売上原価は医薬品、検査試薬、注射器などの消耗資材を中心に構成し、診療内容に応じて変動する費用として算定した。創業当初は一般診療が中心となるため月35万円とし、1年後は検査対応の増加を見込み45万円とした。
人件費は常勤役員1名、家族従業員1名、パート1名の3名体制を前提とし、創業当初55万円、1年後65万円とした。家賃は診療所物件として月30万円とした。支払利息は設備投資に伴う借入金返済として月2万円とした。その他経費は光熱費、通信費、医療廃棄物処理費、保険料等を含め、創業当初18万円、1年後23万円とした。</t>
    <phoneticPr fontId="16"/>
  </si>
  <si>
    <t>動物病院は、診療行為そのものだけでなく、飼い主の不安に寄り添う姿勢が求められる事業である。特に地域に根差した病院では、些細な変化を相談できる存在であることが信頼につながる。大切にしたい価値観は、動物の状態を丁寧に観察する姿勢と、治療の選択肢を正しく伝える誠実さである。短期的な処置に留まらず、生活環境や年齢を踏まえた継続的なケアを重視することで、長く通われる病院を目指す。創業当初は収益面で改善余地があるが、来院数の安定と診療内容の充実により、1年後には経営改善が進む計画である。</t>
    <rPh sb="195" eb="199">
      <t>カイゼンヨチ</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</si>
</sst>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23</xdr:row>
          <xdr:rowOff>202659</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23</xdr:row>
          <xdr:rowOff>202659</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620</v>
      </c>
      <c r="BE18" s="207"/>
      <c r="BF18" s="207"/>
      <c r="BG18" s="164" t="s">
        <v>33</v>
      </c>
      <c r="BH18" s="165"/>
      <c r="BI18" s="166" t="s">
        <v>41</v>
      </c>
      <c r="BJ18" s="167"/>
      <c r="BK18" s="167"/>
      <c r="BL18" s="167"/>
      <c r="BM18" s="167"/>
      <c r="BN18" s="167"/>
      <c r="BO18" s="167"/>
      <c r="BP18" s="167"/>
      <c r="BQ18" s="167"/>
      <c r="BR18" s="167"/>
      <c r="BS18" s="167"/>
      <c r="BT18" s="167"/>
      <c r="BU18" s="167"/>
      <c r="BV18" s="170">
        <v>600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200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150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50</v>
      </c>
      <c r="BE22" s="213"/>
      <c r="BF22" s="213"/>
      <c r="BG22" s="213"/>
      <c r="BH22" s="214"/>
      <c r="BI22" s="208" t="s">
        <v>201</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150</v>
      </c>
      <c r="BE23" s="213"/>
      <c r="BF23" s="213"/>
      <c r="BG23" s="213"/>
      <c r="BH23" s="214"/>
      <c r="BI23" s="232" t="s">
        <v>202</v>
      </c>
      <c r="BJ23" s="233"/>
      <c r="BK23" s="233"/>
      <c r="BL23" s="233"/>
      <c r="BM23" s="233"/>
      <c r="BN23" s="233"/>
      <c r="BO23" s="233"/>
      <c r="BP23" s="233"/>
      <c r="BQ23" s="233"/>
      <c r="BR23" s="233"/>
      <c r="BS23" s="233"/>
      <c r="BT23" s="233"/>
      <c r="BU23" s="234"/>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194</v>
      </c>
      <c r="AQ24" s="209"/>
      <c r="AR24" s="209"/>
      <c r="AS24" s="209"/>
      <c r="AT24" s="209"/>
      <c r="AU24" s="209"/>
      <c r="AV24" s="209"/>
      <c r="AW24" s="209"/>
      <c r="AX24" s="210"/>
      <c r="AY24" s="211" t="s">
        <v>195</v>
      </c>
      <c r="AZ24" s="209"/>
      <c r="BA24" s="209"/>
      <c r="BB24" s="209"/>
      <c r="BC24" s="210"/>
      <c r="BD24" s="212">
        <v>40</v>
      </c>
      <c r="BE24" s="213"/>
      <c r="BF24" s="213"/>
      <c r="BG24" s="213"/>
      <c r="BH24" s="214"/>
      <c r="BI24" s="218" t="s">
        <v>62</v>
      </c>
      <c r="BJ24" s="219"/>
      <c r="BK24" s="219"/>
      <c r="BL24" s="219"/>
      <c r="BM24" s="219"/>
      <c r="BN24" s="219"/>
      <c r="BO24" s="219"/>
      <c r="BP24" s="219"/>
      <c r="BQ24" s="219"/>
      <c r="BR24" s="219"/>
      <c r="BS24" s="219"/>
      <c r="BT24" s="219"/>
      <c r="BU24" s="220"/>
      <c r="BV24" s="236">
        <v>340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30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3"/>
      <c r="AQ26" s="254"/>
      <c r="AR26" s="254"/>
      <c r="AS26" s="254"/>
      <c r="AT26" s="254"/>
      <c r="AU26" s="254"/>
      <c r="AV26" s="254"/>
      <c r="AW26" s="254"/>
      <c r="AX26" s="255"/>
      <c r="AY26" s="256"/>
      <c r="AZ26" s="254"/>
      <c r="BA26" s="254"/>
      <c r="BB26" s="254"/>
      <c r="BC26" s="255"/>
      <c r="BD26" s="257"/>
      <c r="BE26" s="258"/>
      <c r="BF26" s="258"/>
      <c r="BG26" s="258"/>
      <c r="BH26" s="259"/>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203</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204</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660</v>
      </c>
      <c r="BE30" s="222"/>
      <c r="BF30" s="222"/>
      <c r="BG30" s="223" t="s">
        <v>33</v>
      </c>
      <c r="BH30" s="224"/>
      <c r="BI30" s="208"/>
      <c r="BJ30" s="209"/>
      <c r="BK30" s="209"/>
      <c r="BL30" s="209"/>
      <c r="BM30" s="209"/>
      <c r="BN30" s="209"/>
      <c r="BO30" s="209"/>
      <c r="BP30" s="209"/>
      <c r="BQ30" s="209"/>
      <c r="BR30" s="209"/>
      <c r="BS30" s="209"/>
      <c r="BT30" s="209"/>
      <c r="BU30" s="210"/>
      <c r="BV30" s="272"/>
      <c r="BW30" s="273"/>
      <c r="BX30" s="273"/>
      <c r="BY30" s="273"/>
      <c r="BZ30" s="274"/>
      <c r="CA30" s="8"/>
    </row>
    <row r="31" spans="1:79" ht="15.75" customHeight="1" x14ac:dyDescent="0.2">
      <c r="A31" s="8"/>
      <c r="B31" s="226" t="s">
        <v>75</v>
      </c>
      <c r="C31" s="227"/>
      <c r="D31" s="227"/>
      <c r="E31" s="227"/>
      <c r="F31" s="227"/>
      <c r="G31" s="228"/>
      <c r="H31" s="277">
        <v>8000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176</v>
      </c>
      <c r="V32" s="296"/>
      <c r="W32" s="296"/>
      <c r="X32" s="296"/>
      <c r="Y32" s="296"/>
      <c r="Z32" s="296"/>
      <c r="AA32" s="297"/>
      <c r="AB32" s="226" t="s">
        <v>83</v>
      </c>
      <c r="AC32" s="227"/>
      <c r="AD32" s="227"/>
      <c r="AE32" s="227"/>
      <c r="AF32" s="227"/>
      <c r="AG32" s="228"/>
      <c r="AH32" s="298" t="s">
        <v>177</v>
      </c>
      <c r="AI32" s="299"/>
      <c r="AJ32" s="299"/>
      <c r="AK32" s="63" t="s">
        <v>78</v>
      </c>
      <c r="AL32" s="303" t="s">
        <v>178</v>
      </c>
      <c r="AM32" s="304"/>
      <c r="AN32" s="9"/>
      <c r="AO32" s="198"/>
      <c r="AP32" s="208" t="s">
        <v>197</v>
      </c>
      <c r="AQ32" s="209"/>
      <c r="AR32" s="209"/>
      <c r="AS32" s="209"/>
      <c r="AT32" s="209"/>
      <c r="AU32" s="209"/>
      <c r="AV32" s="209"/>
      <c r="AW32" s="209"/>
      <c r="AX32" s="209"/>
      <c r="AY32" s="209"/>
      <c r="AZ32" s="209"/>
      <c r="BA32" s="209"/>
      <c r="BB32" s="209"/>
      <c r="BC32" s="210"/>
      <c r="BD32" s="305">
        <v>120</v>
      </c>
      <c r="BE32" s="306"/>
      <c r="BF32" s="306"/>
      <c r="BG32" s="306"/>
      <c r="BH32" s="307"/>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3" t="s">
        <v>149</v>
      </c>
      <c r="C33" s="324"/>
      <c r="D33" s="324"/>
      <c r="E33" s="324"/>
      <c r="F33" s="324"/>
      <c r="G33" s="325"/>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5">
        <v>300</v>
      </c>
      <c r="BE33" s="306"/>
      <c r="BF33" s="306"/>
      <c r="BG33" s="306"/>
      <c r="BH33" s="307"/>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6"/>
      <c r="C34" s="327"/>
      <c r="D34" s="327"/>
      <c r="E34" s="327"/>
      <c r="F34" s="327"/>
      <c r="G34" s="328"/>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300">
        <v>180</v>
      </c>
      <c r="BE34" s="301"/>
      <c r="BF34" s="301"/>
      <c r="BG34" s="301"/>
      <c r="BH34" s="302"/>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9"/>
      <c r="C35" s="330"/>
      <c r="D35" s="330"/>
      <c r="E35" s="330"/>
      <c r="F35" s="330"/>
      <c r="G35" s="331"/>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200</v>
      </c>
      <c r="AQ35" s="309"/>
      <c r="AR35" s="309"/>
      <c r="AS35" s="309"/>
      <c r="AT35" s="309"/>
      <c r="AU35" s="309"/>
      <c r="AV35" s="309"/>
      <c r="AW35" s="309"/>
      <c r="AX35" s="309"/>
      <c r="AY35" s="309"/>
      <c r="AZ35" s="309"/>
      <c r="BA35" s="309"/>
      <c r="BB35" s="309"/>
      <c r="BC35" s="310"/>
      <c r="BD35" s="311">
        <v>60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1280</v>
      </c>
      <c r="BE36" s="321"/>
      <c r="BF36" s="321"/>
      <c r="BG36" s="230" t="s">
        <v>33</v>
      </c>
      <c r="BH36" s="322"/>
      <c r="BI36" s="117" t="s">
        <v>84</v>
      </c>
      <c r="BJ36" s="118"/>
      <c r="BK36" s="118"/>
      <c r="BL36" s="118"/>
      <c r="BM36" s="118"/>
      <c r="BN36" s="118"/>
      <c r="BO36" s="118"/>
      <c r="BP36" s="118"/>
      <c r="BQ36" s="118"/>
      <c r="BR36" s="118"/>
      <c r="BS36" s="118"/>
      <c r="BT36" s="118"/>
      <c r="BU36" s="118"/>
      <c r="BV36" s="320">
        <f>IF(AND(BV18="",BV20="",BV24="",BV26=""),"",SUM(BV18,BV20,BV24,BV26))</f>
        <v>1280</v>
      </c>
      <c r="BW36" s="321"/>
      <c r="BX36" s="321"/>
      <c r="BY36" s="230" t="s">
        <v>33</v>
      </c>
      <c r="BZ36" s="322"/>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1"/>
      <c r="C40" s="392"/>
      <c r="D40" s="392"/>
      <c r="E40" s="392"/>
      <c r="F40" s="392"/>
      <c r="G40" s="393"/>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4"/>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195</v>
      </c>
      <c r="AU41" s="402"/>
      <c r="AV41" s="402"/>
      <c r="AW41" s="402"/>
      <c r="AX41" s="164" t="s">
        <v>79</v>
      </c>
      <c r="AY41" s="405"/>
      <c r="AZ41" s="408">
        <v>260</v>
      </c>
      <c r="BA41" s="409"/>
      <c r="BB41" s="409"/>
      <c r="BC41" s="409"/>
      <c r="BD41" s="164" t="s">
        <v>79</v>
      </c>
      <c r="BE41" s="405"/>
      <c r="BF41" s="357" t="s">
        <v>205</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48"/>
      <c r="AY42" s="406"/>
      <c r="AZ42" s="410"/>
      <c r="BA42" s="411"/>
      <c r="BB42" s="411"/>
      <c r="BC42" s="411"/>
      <c r="BD42" s="248"/>
      <c r="BE42" s="406"/>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373"/>
      <c r="K43" s="373"/>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73">
        <v>1</v>
      </c>
      <c r="AI43" s="373"/>
      <c r="AJ43" s="373"/>
      <c r="AK43" s="373"/>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4"/>
      <c r="J44" s="318"/>
      <c r="K44" s="318"/>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8">
        <v>1</v>
      </c>
      <c r="AI44" s="318"/>
      <c r="AJ44" s="318"/>
      <c r="AK44" s="318"/>
      <c r="AL44" s="375" t="s">
        <v>100</v>
      </c>
      <c r="AM44" s="376"/>
      <c r="AN44" s="9"/>
      <c r="AO44" s="438" t="s">
        <v>102</v>
      </c>
      <c r="AP44" s="439"/>
      <c r="AQ44" s="439"/>
      <c r="AR44" s="439"/>
      <c r="AS44" s="440"/>
      <c r="AT44" s="434">
        <v>35</v>
      </c>
      <c r="AU44" s="435"/>
      <c r="AV44" s="435"/>
      <c r="AW44" s="435"/>
      <c r="AX44" s="223" t="s">
        <v>79</v>
      </c>
      <c r="AY44" s="276"/>
      <c r="AZ44" s="429">
        <v>45</v>
      </c>
      <c r="BA44" s="430"/>
      <c r="BB44" s="430"/>
      <c r="BC44" s="430"/>
      <c r="BD44" s="223" t="s">
        <v>79</v>
      </c>
      <c r="BE44" s="276"/>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55</v>
      </c>
      <c r="AU46" s="435"/>
      <c r="AV46" s="435"/>
      <c r="AW46" s="435"/>
      <c r="AX46" s="248" t="s">
        <v>33</v>
      </c>
      <c r="AY46" s="248"/>
      <c r="AZ46" s="429">
        <v>65</v>
      </c>
      <c r="BA46" s="430"/>
      <c r="BB46" s="430"/>
      <c r="BC46" s="430"/>
      <c r="BD46" s="248" t="s">
        <v>33</v>
      </c>
      <c r="BE46" s="406"/>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4"/>
      <c r="C47" s="416" t="s">
        <v>106</v>
      </c>
      <c r="D47" s="417"/>
      <c r="E47" s="417"/>
      <c r="F47" s="417"/>
      <c r="G47" s="417"/>
      <c r="H47" s="417"/>
      <c r="I47" s="417"/>
      <c r="J47" s="417"/>
      <c r="K47" s="417"/>
      <c r="L47" s="417"/>
      <c r="M47" s="417"/>
      <c r="N47" s="418"/>
      <c r="O47" s="348" t="s">
        <v>107</v>
      </c>
      <c r="P47" s="349"/>
      <c r="Q47" s="349"/>
      <c r="R47" s="349"/>
      <c r="S47" s="349"/>
      <c r="T47" s="419"/>
      <c r="U47" s="421" t="s">
        <v>108</v>
      </c>
      <c r="V47" s="422"/>
      <c r="W47" s="423"/>
      <c r="X47" s="344" t="s">
        <v>109</v>
      </c>
      <c r="Y47" s="324"/>
      <c r="Z47" s="345"/>
      <c r="AA47" s="348" t="s">
        <v>110</v>
      </c>
      <c r="AB47" s="349"/>
      <c r="AC47" s="419"/>
      <c r="AD47" s="444" t="s">
        <v>111</v>
      </c>
      <c r="AE47" s="341"/>
      <c r="AF47" s="341"/>
      <c r="AG47" s="341"/>
      <c r="AH47" s="341"/>
      <c r="AI47" s="341"/>
      <c r="AJ47" s="341"/>
      <c r="AK47" s="341"/>
      <c r="AL47" s="341"/>
      <c r="AM47" s="445"/>
      <c r="AN47" s="9"/>
      <c r="AO47" s="431"/>
      <c r="AP47" s="433"/>
      <c r="AQ47" s="397"/>
      <c r="AR47" s="397"/>
      <c r="AS47" s="398"/>
      <c r="AT47" s="436"/>
      <c r="AU47" s="404"/>
      <c r="AV47" s="404"/>
      <c r="AW47" s="404"/>
      <c r="AX47" s="248"/>
      <c r="AY47" s="248"/>
      <c r="AZ47" s="412"/>
      <c r="BA47" s="413"/>
      <c r="BB47" s="413"/>
      <c r="BC47" s="413"/>
      <c r="BD47" s="248"/>
      <c r="BE47" s="406"/>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5"/>
      <c r="C48" s="451" t="s">
        <v>112</v>
      </c>
      <c r="D48" s="452"/>
      <c r="E48" s="452"/>
      <c r="F48" s="452"/>
      <c r="G48" s="452"/>
      <c r="H48" s="452"/>
      <c r="I48" s="452"/>
      <c r="J48" s="452"/>
      <c r="K48" s="452"/>
      <c r="L48" s="452"/>
      <c r="M48" s="452"/>
      <c r="N48" s="453"/>
      <c r="O48" s="354"/>
      <c r="P48" s="355"/>
      <c r="Q48" s="355"/>
      <c r="R48" s="355"/>
      <c r="S48" s="355"/>
      <c r="T48" s="420"/>
      <c r="U48" s="424"/>
      <c r="V48" s="425"/>
      <c r="W48" s="426"/>
      <c r="X48" s="427"/>
      <c r="Y48" s="330"/>
      <c r="Z48" s="428"/>
      <c r="AA48" s="454" t="s">
        <v>113</v>
      </c>
      <c r="AB48" s="455"/>
      <c r="AC48" s="456"/>
      <c r="AD48" s="446"/>
      <c r="AE48" s="343"/>
      <c r="AF48" s="343"/>
      <c r="AG48" s="343"/>
      <c r="AH48" s="343"/>
      <c r="AI48" s="343"/>
      <c r="AJ48" s="343"/>
      <c r="AK48" s="343"/>
      <c r="AL48" s="343"/>
      <c r="AM48" s="447"/>
      <c r="AN48" s="9"/>
      <c r="AO48" s="431"/>
      <c r="AP48" s="457" t="s">
        <v>114</v>
      </c>
      <c r="AQ48" s="458"/>
      <c r="AR48" s="458"/>
      <c r="AS48" s="458"/>
      <c r="AT48" s="434">
        <v>30</v>
      </c>
      <c r="AU48" s="435"/>
      <c r="AV48" s="435"/>
      <c r="AW48" s="435"/>
      <c r="AX48" s="223" t="s">
        <v>33</v>
      </c>
      <c r="AY48" s="223"/>
      <c r="AZ48" s="429">
        <v>30</v>
      </c>
      <c r="BA48" s="430"/>
      <c r="BB48" s="430"/>
      <c r="BC48" s="430"/>
      <c r="BD48" s="223" t="s">
        <v>33</v>
      </c>
      <c r="BE48" s="276"/>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89"/>
      <c r="AM50" s="482"/>
      <c r="AN50" s="9"/>
      <c r="AO50" s="431"/>
      <c r="AP50" s="433" t="s">
        <v>121</v>
      </c>
      <c r="AQ50" s="397"/>
      <c r="AR50" s="397"/>
      <c r="AS50" s="397"/>
      <c r="AT50" s="434">
        <v>2</v>
      </c>
      <c r="AU50" s="435"/>
      <c r="AV50" s="435"/>
      <c r="AW50" s="435"/>
      <c r="AX50" s="248" t="s">
        <v>33</v>
      </c>
      <c r="AY50" s="248"/>
      <c r="AZ50" s="429">
        <v>2</v>
      </c>
      <c r="BA50" s="430"/>
      <c r="BB50" s="430"/>
      <c r="BC50" s="430"/>
      <c r="BD50" s="248" t="s">
        <v>33</v>
      </c>
      <c r="BE50" s="406"/>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6"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48"/>
      <c r="AY51" s="248"/>
      <c r="AZ51" s="412"/>
      <c r="BA51" s="413"/>
      <c r="BB51" s="413"/>
      <c r="BC51" s="413"/>
      <c r="BD51" s="248"/>
      <c r="BE51" s="406"/>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18</v>
      </c>
      <c r="AU52" s="435"/>
      <c r="AV52" s="435"/>
      <c r="AW52" s="435"/>
      <c r="AX52" s="223" t="s">
        <v>33</v>
      </c>
      <c r="AY52" s="223"/>
      <c r="AZ52" s="429">
        <v>23</v>
      </c>
      <c r="BA52" s="430"/>
      <c r="BB52" s="430"/>
      <c r="BC52" s="430"/>
      <c r="BD52" s="223" t="s">
        <v>33</v>
      </c>
      <c r="BE52" s="276"/>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6"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105</v>
      </c>
      <c r="AU54" s="507"/>
      <c r="AV54" s="507"/>
      <c r="AW54" s="507"/>
      <c r="AX54" s="223" t="s">
        <v>33</v>
      </c>
      <c r="AY54" s="223"/>
      <c r="AZ54" s="506">
        <f>AZ46+AZ48+AZ50+AZ52</f>
        <v>120</v>
      </c>
      <c r="BA54" s="507"/>
      <c r="BB54" s="507"/>
      <c r="BC54" s="507"/>
      <c r="BD54" s="223" t="s">
        <v>33</v>
      </c>
      <c r="BE54" s="276"/>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89"/>
      <c r="AM56" s="482"/>
      <c r="AN56" s="9"/>
      <c r="AO56" s="176" t="s">
        <v>132</v>
      </c>
      <c r="AP56" s="177"/>
      <c r="AQ56" s="177"/>
      <c r="AR56" s="177"/>
      <c r="AS56" s="534"/>
      <c r="AT56" s="520">
        <f>AT41-AT44-AT54</f>
        <v>55</v>
      </c>
      <c r="AU56" s="521"/>
      <c r="AV56" s="521"/>
      <c r="AW56" s="521"/>
      <c r="AX56" s="164" t="s">
        <v>33</v>
      </c>
      <c r="AY56" s="405"/>
      <c r="AZ56" s="520">
        <f>AZ41-AZ44-AZ54</f>
        <v>95</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6"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48"/>
      <c r="AY57" s="406"/>
      <c r="AZ57" s="522"/>
      <c r="BA57" s="523"/>
      <c r="BB57" s="523"/>
      <c r="BC57" s="523"/>
      <c r="BD57" s="248"/>
      <c r="BE57" s="249"/>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2" t="s">
        <v>135</v>
      </c>
      <c r="AP58" s="283"/>
      <c r="AQ58" s="283"/>
      <c r="AR58" s="283"/>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6"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206</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6"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2"/>
      <c r="AN65" s="9"/>
      <c r="AO65" s="538"/>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2026-01-09T22:53:18Z</cp:lastPrinted>
  <dcterms:created xsi:type="dcterms:W3CDTF">2026-01-08T01:41:57Z</dcterms:created>
  <dcterms:modified xsi:type="dcterms:W3CDTF">2026-01-09T22:55:57Z</dcterms:modified>
</cp:coreProperties>
</file>